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micheldebaets/Documents/Documenten/Vlaamse competitie/2022-2023/Kalender/"/>
    </mc:Choice>
  </mc:AlternateContent>
  <xr:revisionPtr revIDLastSave="0" documentId="8_{91F5F485-ED05-574C-819A-2919682864A8}" xr6:coauthVersionLast="47" xr6:coauthVersionMax="47" xr10:uidLastSave="{00000000-0000-0000-0000-000000000000}"/>
  <bookViews>
    <workbookView xWindow="12400" yWindow="500" windowWidth="28800" windowHeight="16260" activeTab="1" xr2:uid="{00000000-000D-0000-FFFF-FFFF00000000}"/>
  </bookViews>
  <sheets>
    <sheet name="Calendar 2021-2022" sheetId="1" state="hidden" r:id="rId1"/>
    <sheet name="Calendar 2022-2023" sheetId="13" r:id="rId2"/>
    <sheet name="Calendar 2021-2022 Sol A" sheetId="3" state="hidden" r:id="rId3"/>
    <sheet name="explications solution A" sheetId="6" state="hidden" r:id="rId4"/>
    <sheet name="Calendar 2021-2022 Sol B 1" sheetId="9" state="hidden" r:id="rId5"/>
    <sheet name="explications solution B" sheetId="10" state="hidden" r:id="rId6"/>
    <sheet name="Calendar 2021-2022 Sol C" sheetId="11" state="hidden" r:id="rId7"/>
    <sheet name="explications solution C" sheetId="12" state="hidden" r:id="rId8"/>
    <sheet name="Match days availability" sheetId="2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3" l="1"/>
  <c r="D7" i="13" s="1"/>
  <c r="D9" i="13" s="1"/>
  <c r="D11" i="13" s="1"/>
  <c r="D13" i="13" s="1"/>
  <c r="D15" i="13" s="1"/>
  <c r="D17" i="13" s="1"/>
  <c r="D19" i="13" s="1"/>
  <c r="D21" i="13" s="1"/>
  <c r="D23" i="13" s="1"/>
  <c r="D25" i="13" s="1"/>
  <c r="D27" i="13" s="1"/>
  <c r="D29" i="13" s="1"/>
  <c r="D31" i="13" s="1"/>
  <c r="D33" i="13" s="1"/>
  <c r="D35" i="13" s="1"/>
  <c r="D37" i="13" s="1"/>
  <c r="D39" i="13" s="1"/>
  <c r="D41" i="13" s="1"/>
  <c r="D43" i="13" s="1"/>
  <c r="D45" i="13" s="1"/>
  <c r="D47" i="13" s="1"/>
  <c r="D49" i="13" s="1"/>
  <c r="D51" i="13" s="1"/>
  <c r="D53" i="13" s="1"/>
  <c r="D55" i="13" s="1"/>
  <c r="D4" i="13"/>
  <c r="D6" i="13" s="1"/>
  <c r="D8" i="13" s="1"/>
  <c r="D10" i="13" s="1"/>
  <c r="D12" i="13" s="1"/>
  <c r="D14" i="13" s="1"/>
  <c r="D16" i="13" s="1"/>
  <c r="D18" i="13" s="1"/>
  <c r="D20" i="13" s="1"/>
  <c r="D22" i="13" s="1"/>
  <c r="D24" i="13" s="1"/>
  <c r="D26" i="13" s="1"/>
  <c r="D28" i="13" s="1"/>
  <c r="D30" i="13" s="1"/>
  <c r="D32" i="13" s="1"/>
  <c r="D34" i="13" s="1"/>
  <c r="D36" i="13" s="1"/>
  <c r="D38" i="13" s="1"/>
  <c r="D40" i="13" s="1"/>
  <c r="D42" i="13" s="1"/>
  <c r="D44" i="13" s="1"/>
  <c r="D46" i="13" s="1"/>
  <c r="D48" i="13" s="1"/>
  <c r="D50" i="13" s="1"/>
  <c r="D52" i="13" s="1"/>
  <c r="D54" i="13" s="1"/>
  <c r="D56" i="13" s="1"/>
  <c r="D58" i="13" s="1"/>
  <c r="D60" i="13" s="1"/>
  <c r="D62" i="13" s="1"/>
  <c r="D64" i="13" s="1"/>
  <c r="D66" i="13" s="1"/>
  <c r="D68" i="13" s="1"/>
  <c r="D70" i="13" s="1"/>
  <c r="D72" i="13" s="1"/>
  <c r="D84" i="11"/>
  <c r="D5" i="11"/>
  <c r="D7" i="11" s="1"/>
  <c r="D9" i="11" s="1"/>
  <c r="D11" i="11" s="1"/>
  <c r="D13" i="11" s="1"/>
  <c r="D15" i="11" s="1"/>
  <c r="D17" i="11" s="1"/>
  <c r="D19" i="11" s="1"/>
  <c r="D21" i="11" s="1"/>
  <c r="D23" i="11" s="1"/>
  <c r="D25" i="11" s="1"/>
  <c r="D27" i="11" s="1"/>
  <c r="D29" i="11" s="1"/>
  <c r="D31" i="11" s="1"/>
  <c r="D33" i="11" s="1"/>
  <c r="D35" i="11" s="1"/>
  <c r="D37" i="11" s="1"/>
  <c r="D39" i="11" s="1"/>
  <c r="D41" i="11" s="1"/>
  <c r="D43" i="11" s="1"/>
  <c r="D45" i="11" s="1"/>
  <c r="D47" i="11" s="1"/>
  <c r="D49" i="11" s="1"/>
  <c r="D51" i="11" s="1"/>
  <c r="D53" i="11" s="1"/>
  <c r="D55" i="11" s="1"/>
  <c r="D57" i="11" s="1"/>
  <c r="D59" i="11" s="1"/>
  <c r="D61" i="11" s="1"/>
  <c r="D63" i="11" s="1"/>
  <c r="D65" i="11" s="1"/>
  <c r="D67" i="11" s="1"/>
  <c r="D69" i="11" s="1"/>
  <c r="D71" i="11" s="1"/>
  <c r="D73" i="11" s="1"/>
  <c r="D4" i="11"/>
  <c r="D6" i="11" s="1"/>
  <c r="D8" i="11" s="1"/>
  <c r="D10" i="11" s="1"/>
  <c r="D12" i="11" s="1"/>
  <c r="D14" i="11" s="1"/>
  <c r="D16" i="11" s="1"/>
  <c r="D18" i="11" s="1"/>
  <c r="D20" i="11" s="1"/>
  <c r="D22" i="11" s="1"/>
  <c r="D24" i="11" s="1"/>
  <c r="D26" i="11" s="1"/>
  <c r="D28" i="11" s="1"/>
  <c r="D30" i="11" s="1"/>
  <c r="D32" i="11" s="1"/>
  <c r="D34" i="11" s="1"/>
  <c r="D36" i="11" s="1"/>
  <c r="D38" i="11" s="1"/>
  <c r="D40" i="11" s="1"/>
  <c r="D42" i="11" s="1"/>
  <c r="D44" i="11" s="1"/>
  <c r="D46" i="11" s="1"/>
  <c r="D48" i="11" s="1"/>
  <c r="D50" i="11" s="1"/>
  <c r="D52" i="11" s="1"/>
  <c r="D54" i="11" s="1"/>
  <c r="D56" i="11" s="1"/>
  <c r="D58" i="11" s="1"/>
  <c r="D60" i="11" s="1"/>
  <c r="D62" i="11" s="1"/>
  <c r="D64" i="11" s="1"/>
  <c r="D66" i="11" s="1"/>
  <c r="D68" i="11" s="1"/>
  <c r="D70" i="11" s="1"/>
  <c r="D72" i="11" s="1"/>
  <c r="D84" i="9"/>
  <c r="D5" i="9"/>
  <c r="D7" i="9" s="1"/>
  <c r="D9" i="9" s="1"/>
  <c r="D11" i="9" s="1"/>
  <c r="D13" i="9" s="1"/>
  <c r="D15" i="9" s="1"/>
  <c r="D17" i="9" s="1"/>
  <c r="D19" i="9" s="1"/>
  <c r="D21" i="9" s="1"/>
  <c r="D23" i="9" s="1"/>
  <c r="D25" i="9" s="1"/>
  <c r="D27" i="9" s="1"/>
  <c r="D29" i="9" s="1"/>
  <c r="D31" i="9" s="1"/>
  <c r="D33" i="9" s="1"/>
  <c r="D35" i="9" s="1"/>
  <c r="D37" i="9" s="1"/>
  <c r="D39" i="9" s="1"/>
  <c r="D41" i="9" s="1"/>
  <c r="D43" i="9" s="1"/>
  <c r="D45" i="9" s="1"/>
  <c r="D47" i="9" s="1"/>
  <c r="D49" i="9" s="1"/>
  <c r="D51" i="9" s="1"/>
  <c r="D53" i="9" s="1"/>
  <c r="D55" i="9" s="1"/>
  <c r="D57" i="9" s="1"/>
  <c r="D59" i="9" s="1"/>
  <c r="D61" i="9" s="1"/>
  <c r="D63" i="9" s="1"/>
  <c r="D65" i="9" s="1"/>
  <c r="D67" i="9" s="1"/>
  <c r="D69" i="9" s="1"/>
  <c r="D71" i="9" s="1"/>
  <c r="D73" i="9" s="1"/>
  <c r="D4" i="9"/>
  <c r="D6" i="9" s="1"/>
  <c r="D8" i="9" s="1"/>
  <c r="D10" i="9" s="1"/>
  <c r="D12" i="9" s="1"/>
  <c r="D14" i="9" s="1"/>
  <c r="D16" i="9" s="1"/>
  <c r="D18" i="9" s="1"/>
  <c r="D20" i="9" s="1"/>
  <c r="D22" i="9" s="1"/>
  <c r="D24" i="9" s="1"/>
  <c r="D26" i="9" s="1"/>
  <c r="D28" i="9" s="1"/>
  <c r="D30" i="9" s="1"/>
  <c r="D32" i="9" s="1"/>
  <c r="D34" i="9" s="1"/>
  <c r="D36" i="9" s="1"/>
  <c r="D38" i="9" s="1"/>
  <c r="D40" i="9" s="1"/>
  <c r="D42" i="9" s="1"/>
  <c r="D44" i="9" s="1"/>
  <c r="D46" i="9" s="1"/>
  <c r="D48" i="9" s="1"/>
  <c r="D50" i="9" s="1"/>
  <c r="D52" i="9" s="1"/>
  <c r="D54" i="9" s="1"/>
  <c r="D56" i="9" s="1"/>
  <c r="D58" i="9" s="1"/>
  <c r="D60" i="9" s="1"/>
  <c r="D62" i="9" s="1"/>
  <c r="D64" i="9" s="1"/>
  <c r="D66" i="9" s="1"/>
  <c r="D68" i="9" s="1"/>
  <c r="D70" i="9" s="1"/>
  <c r="D72" i="9" s="1"/>
  <c r="D85" i="3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9" i="3" s="1"/>
  <c r="D31" i="3" s="1"/>
  <c r="D34" i="3" s="1"/>
  <c r="D36" i="3" s="1"/>
  <c r="D38" i="3" s="1"/>
  <c r="D40" i="3" s="1"/>
  <c r="D42" i="3" s="1"/>
  <c r="D44" i="3" s="1"/>
  <c r="D46" i="3" s="1"/>
  <c r="D48" i="3" s="1"/>
  <c r="D50" i="3" s="1"/>
  <c r="D52" i="3" s="1"/>
  <c r="D54" i="3" s="1"/>
  <c r="D56" i="3" s="1"/>
  <c r="D58" i="3" s="1"/>
  <c r="D60" i="3" s="1"/>
  <c r="D62" i="3" s="1"/>
  <c r="D64" i="3" s="1"/>
  <c r="D66" i="3" s="1"/>
  <c r="D68" i="3" s="1"/>
  <c r="D70" i="3" s="1"/>
  <c r="D72" i="3" s="1"/>
  <c r="D74" i="3" s="1"/>
  <c r="D4" i="3"/>
  <c r="D6" i="3" s="1"/>
  <c r="D8" i="3" s="1"/>
  <c r="D10" i="3" s="1"/>
  <c r="D12" i="3" s="1"/>
  <c r="D14" i="3" s="1"/>
  <c r="D16" i="3" s="1"/>
  <c r="D18" i="3" s="1"/>
  <c r="D20" i="3" s="1"/>
  <c r="D22" i="3" s="1"/>
  <c r="D24" i="3" s="1"/>
  <c r="D26" i="3" s="1"/>
  <c r="D28" i="3" s="1"/>
  <c r="D30" i="3" s="1"/>
  <c r="D32" i="3" s="1"/>
  <c r="D35" i="3" s="1"/>
  <c r="D37" i="3" s="1"/>
  <c r="D39" i="3" s="1"/>
  <c r="D41" i="3" s="1"/>
  <c r="D43" i="3" s="1"/>
  <c r="D45" i="3" s="1"/>
  <c r="D47" i="3" s="1"/>
  <c r="D49" i="3" s="1"/>
  <c r="D51" i="3" s="1"/>
  <c r="D53" i="3" s="1"/>
  <c r="D55" i="3" s="1"/>
  <c r="D57" i="3" s="1"/>
  <c r="D59" i="3" s="1"/>
  <c r="D61" i="3" s="1"/>
  <c r="D63" i="3" s="1"/>
  <c r="D65" i="3" s="1"/>
  <c r="D67" i="3" s="1"/>
  <c r="D69" i="3" s="1"/>
  <c r="D71" i="3" s="1"/>
  <c r="D73" i="3" s="1"/>
  <c r="D57" i="13" l="1"/>
  <c r="D59" i="13" s="1"/>
  <c r="D61" i="13" s="1"/>
  <c r="D63" i="13" s="1"/>
  <c r="D65" i="13" s="1"/>
  <c r="D75" i="11"/>
  <c r="D77" i="11" s="1"/>
  <c r="D79" i="11" s="1"/>
  <c r="D81" i="11" s="1"/>
  <c r="D85" i="11" s="1"/>
  <c r="D87" i="11" s="1"/>
  <c r="D90" i="11" s="1"/>
  <c r="D92" i="11" s="1"/>
  <c r="D94" i="11" s="1"/>
  <c r="D74" i="11"/>
  <c r="D76" i="11" s="1"/>
  <c r="D78" i="11" s="1"/>
  <c r="D80" i="11" s="1"/>
  <c r="D82" i="11" s="1"/>
  <c r="D86" i="11" s="1"/>
  <c r="D88" i="11" s="1"/>
  <c r="D91" i="11" s="1"/>
  <c r="D93" i="11" s="1"/>
  <c r="D95" i="11" s="1"/>
  <c r="D75" i="9"/>
  <c r="D77" i="9" s="1"/>
  <c r="D79" i="9" s="1"/>
  <c r="D81" i="9" s="1"/>
  <c r="D85" i="9" s="1"/>
  <c r="D87" i="9" s="1"/>
  <c r="D90" i="9" s="1"/>
  <c r="D92" i="9" s="1"/>
  <c r="D94" i="9" s="1"/>
  <c r="D74" i="9"/>
  <c r="D76" i="9" s="1"/>
  <c r="D78" i="9" s="1"/>
  <c r="D80" i="9" s="1"/>
  <c r="D82" i="9" s="1"/>
  <c r="D86" i="9" s="1"/>
  <c r="D88" i="9" s="1"/>
  <c r="D91" i="9" s="1"/>
  <c r="D93" i="9" s="1"/>
  <c r="D95" i="9" s="1"/>
  <c r="D76" i="3"/>
  <c r="D78" i="3" s="1"/>
  <c r="D80" i="3" s="1"/>
  <c r="D82" i="3" s="1"/>
  <c r="D86" i="3" s="1"/>
  <c r="D88" i="3" s="1"/>
  <c r="D91" i="3" s="1"/>
  <c r="D93" i="3" s="1"/>
  <c r="D95" i="3" s="1"/>
  <c r="D75" i="3"/>
  <c r="D77" i="3" s="1"/>
  <c r="D79" i="3" s="1"/>
  <c r="D81" i="3" s="1"/>
  <c r="D83" i="3" s="1"/>
  <c r="D87" i="3" s="1"/>
  <c r="D89" i="3" s="1"/>
  <c r="D92" i="3" s="1"/>
  <c r="D94" i="3" s="1"/>
  <c r="D96" i="3" s="1"/>
  <c r="G15" i="2"/>
  <c r="L15" i="2" s="1"/>
  <c r="G14" i="2"/>
  <c r="L14" i="2" s="1"/>
  <c r="N9" i="2"/>
  <c r="I9" i="2"/>
  <c r="D9" i="2"/>
  <c r="G8" i="2"/>
  <c r="L8" i="2" s="1"/>
  <c r="G7" i="2"/>
  <c r="L7" i="2" s="1"/>
  <c r="G6" i="2"/>
  <c r="L6" i="2" s="1"/>
  <c r="G5" i="2"/>
  <c r="L5" i="2" s="1"/>
  <c r="J4" i="2"/>
  <c r="O4" i="2" s="1"/>
  <c r="I4" i="2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M3" i="2"/>
  <c r="H3" i="2"/>
  <c r="C3" i="2"/>
  <c r="D84" i="1"/>
  <c r="D5" i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9" i="1" s="1"/>
  <c r="D31" i="1" s="1"/>
  <c r="D33" i="1" s="1"/>
  <c r="D35" i="1" s="1"/>
  <c r="D37" i="1" s="1"/>
  <c r="D39" i="1" s="1"/>
  <c r="D41" i="1" s="1"/>
  <c r="D43" i="1" s="1"/>
  <c r="D45" i="1" s="1"/>
  <c r="D47" i="1" s="1"/>
  <c r="D49" i="1" s="1"/>
  <c r="D51" i="1" s="1"/>
  <c r="D53" i="1" s="1"/>
  <c r="D55" i="1" s="1"/>
  <c r="D57" i="1" s="1"/>
  <c r="D59" i="1" s="1"/>
  <c r="D61" i="1" s="1"/>
  <c r="D63" i="1" s="1"/>
  <c r="D65" i="1" s="1"/>
  <c r="D67" i="1" s="1"/>
  <c r="D69" i="1" s="1"/>
  <c r="D71" i="1" s="1"/>
  <c r="D73" i="1" s="1"/>
  <c r="D4" i="1"/>
  <c r="D6" i="1" s="1"/>
  <c r="D8" i="1" s="1"/>
  <c r="D10" i="1" s="1"/>
  <c r="D12" i="1" s="1"/>
  <c r="D14" i="1" s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D36" i="1" s="1"/>
  <c r="D38" i="1" s="1"/>
  <c r="D40" i="1" s="1"/>
  <c r="D42" i="1" s="1"/>
  <c r="D44" i="1" s="1"/>
  <c r="D46" i="1" s="1"/>
  <c r="D48" i="1" s="1"/>
  <c r="D50" i="1" s="1"/>
  <c r="D52" i="1" s="1"/>
  <c r="D54" i="1" s="1"/>
  <c r="D56" i="1" s="1"/>
  <c r="D58" i="1" s="1"/>
  <c r="D60" i="1" s="1"/>
  <c r="D62" i="1" s="1"/>
  <c r="D64" i="1" s="1"/>
  <c r="D66" i="1" s="1"/>
  <c r="D68" i="1" s="1"/>
  <c r="D70" i="1" s="1"/>
  <c r="D72" i="1" s="1"/>
  <c r="D67" i="13" l="1"/>
  <c r="D69" i="13" s="1"/>
  <c r="D71" i="13" s="1"/>
  <c r="D73" i="13" s="1"/>
  <c r="H4" i="2"/>
  <c r="H5" i="2" s="1"/>
  <c r="H6" i="2"/>
  <c r="H7" i="2" s="1"/>
  <c r="H8" i="2" s="1"/>
  <c r="H9" i="2" s="1"/>
  <c r="H10" i="2" s="1"/>
  <c r="H11" i="2" s="1"/>
  <c r="H12" i="2" s="1"/>
  <c r="H13" i="2" s="1"/>
  <c r="H14" i="2" s="1"/>
  <c r="H15" i="2" s="1"/>
  <c r="N4" i="2"/>
  <c r="M4" i="2"/>
  <c r="M5" i="2" s="1"/>
  <c r="D75" i="1"/>
  <c r="D77" i="1" s="1"/>
  <c r="D79" i="1" s="1"/>
  <c r="D81" i="1" s="1"/>
  <c r="D85" i="1" s="1"/>
  <c r="D87" i="1" s="1"/>
  <c r="D90" i="1" s="1"/>
  <c r="D92" i="1" s="1"/>
  <c r="D94" i="1" s="1"/>
  <c r="D74" i="1"/>
  <c r="D76" i="1" s="1"/>
  <c r="D78" i="1" s="1"/>
  <c r="D80" i="1" s="1"/>
  <c r="D82" i="1" s="1"/>
  <c r="D86" i="1" s="1"/>
  <c r="D88" i="1" s="1"/>
  <c r="D91" i="1" s="1"/>
  <c r="D93" i="1" s="1"/>
  <c r="D95" i="1" s="1"/>
  <c r="D75" i="13" l="1"/>
  <c r="D77" i="13" s="1"/>
  <c r="D79" i="13" s="1"/>
  <c r="D81" i="13" s="1"/>
  <c r="D83" i="13" s="1"/>
  <c r="D85" i="13" s="1"/>
  <c r="D87" i="13" s="1"/>
  <c r="D89" i="13" s="1"/>
  <c r="D91" i="13" s="1"/>
  <c r="D74" i="13"/>
  <c r="D76" i="13" s="1"/>
  <c r="D78" i="13" s="1"/>
  <c r="D80" i="13" s="1"/>
  <c r="D82" i="13" s="1"/>
  <c r="D84" i="13" s="1"/>
  <c r="D86" i="13" s="1"/>
  <c r="D88" i="13" s="1"/>
  <c r="D90" i="13" s="1"/>
  <c r="D92" i="13" s="1"/>
  <c r="M6" i="2"/>
  <c r="M7" i="2" s="1"/>
  <c r="M8" i="2" s="1"/>
  <c r="M9" i="2" s="1"/>
  <c r="M10" i="2" s="1"/>
  <c r="M11" i="2" s="1"/>
  <c r="M12" i="2" s="1"/>
  <c r="M13" i="2" s="1"/>
  <c r="M14" i="2" s="1"/>
  <c r="M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tc={59F3E2EC-5BDA-46B3-B106-7380E920EE87}</author>
    <author>tc={FBFCA0C6-6FD4-4D62-B094-6EEC2C6098E7}</author>
    <author>tc={A3F8DBD7-74AF-451D-ACED-BE0B8B58D1B8}</author>
    <author>tc={F09842A1-291E-4119-99B2-5A798CED4A0E}</author>
    <author>tc={44782566-1C7F-4820-BE7D-C238C01B57B4}</author>
    <author>tc={00090E58-95ED-4308-888C-264776F54538}</author>
    <author>tc={A6BFB5C3-E5BD-4132-8267-296189982B65}</author>
    <author>tc={10938472-158E-4518-ABE0-1080EE081D89}</author>
    <author>tc={42B6903A-144A-4863-96F5-668E24A26049}</author>
    <author>tc={0C25123B-E1D3-4A8F-9480-1ADC7F97FC27}</author>
    <author>tc={89FAAA4B-7BBF-4D96-8E77-917D59F176A8}</author>
    <author>tc={83EC489F-277B-48E2-B22B-1C79508F1164}</author>
    <author>tc={605C4B68-68E8-48B0-8737-1D71C2B9C344}</author>
    <author>tc={ECF9CFFC-A686-4FAC-B707-259318B33160}</author>
    <author>tc={8CC9E8DD-BFB6-422A-905B-A7D76E97BDDE}</author>
    <author>tc={8B97DD4F-517A-4F0A-96BD-4F5B4C36F836}</author>
    <author>tc={EA7E29E2-E06F-4D75-97CD-C9FCABF595D9}</author>
    <author>tc={4F8EFDC3-4ECF-40FC-A233-A5427199F18F}</author>
    <author>tc={CD98F842-E52A-4DFF-AE58-A3E3D75ECC3B}</author>
    <author>tc={D282980E-E7C7-4187-A53A-3DCFA26B593A}</author>
    <author>tc={AD95E235-51E3-4ED2-8DBC-25EED5A87061}</author>
    <author>tc={22821EAE-718F-4143-A1E1-2DB1F6210012}</author>
    <author>tc={13EED9D8-6ABC-44E2-A7AA-08DFBE23F941}</author>
    <author>tc={A078DF22-7335-403F-9CFA-5A0FBDA1039D}</author>
    <author>tc={F11CA929-68A0-42FC-B973-5F8D016E5E85}</author>
    <author>tc={60841938-1E2D-4B05-B8C4-CD85503056B4}</author>
    <author>tc={7447A996-E15C-4C93-8CBE-BF4CDA7A8262}</author>
    <author>tc={1D1A4EF7-3B60-4A2F-9851-CDD1B5373141}</author>
    <author>tc={873503E6-F373-41A2-9DCF-10DDBAD7351D}</author>
    <author>tc={8E38C611-726F-42B0-9B5D-536E1B2FF66A}</author>
    <author>tc={18A082F5-8488-4710-8660-16DE5134024F}</author>
    <author>tc={5C2FC342-060B-41D2-B02A-4019846E973C}</author>
    <author>tc={501263EF-2066-4253-9940-DAE452DEE393}</author>
    <author>tc={9BEB53E6-89D8-4D72-844F-CD0B229CE09C}</author>
    <author>tc={0EC1DC0D-FDF3-4FA0-BEAF-A95A63BB1ABA}</author>
    <author>tc={B9414898-5BC3-4071-8CB0-0A89542E2DC7}</author>
    <author>tc={5D1E16FD-0AF3-4397-93C8-EC4BDB7A708E}</author>
    <author>tc={39D55365-8686-45B5-B413-A9EA4C094DAD}</author>
    <author>tc={4938914D-8EF5-4DDB-B918-1441FA7C8547}</author>
    <author>tc={8CDF0592-BF95-4E2B-91CD-5C5A8F5ED182}</author>
    <author>tc={CBF24190-38B2-4997-A745-B88539171013}</author>
    <author>tc={7DFED295-898C-4B5D-B616-069D16CF659C}</author>
    <author>tc={F30DAF0B-590C-4CDF-B277-BBA27362F117}</author>
    <author>tc={1FADBDB3-AD0D-4668-8A51-678B894FFA76}</author>
    <author>tc={64F58DDA-E8E0-419A-A7B4-2F9C28528347}</author>
    <author>tc={F04986F4-ED29-4148-8779-A717034DA85F}</author>
    <author>tc={65BB8583-3611-4BAB-9A56-FFE7A1BEC5FD}</author>
    <author>tc={397B7EAD-B7B2-4453-8610-A12B7487F77E}</author>
    <author>tc={38C10E93-32E9-4CE3-AA13-908FB2230574}</author>
  </authors>
  <commentList>
    <comment ref="T11" authorId="0" shapeId="0" xr:uid="{00000000-0006-0000-0000-000001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T13" authorId="1" shapeId="0" xr:uid="{00000000-0006-0000-0000-000003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L14" authorId="2" shapeId="0" xr:uid="{A3F8DBD7-74AF-451D-ACED-BE0B8B58D1B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14" authorId="3" shapeId="0" xr:uid="{F09842A1-291E-4119-99B2-5A798CED4A0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15" authorId="4" shapeId="0" xr:uid="{00000000-0006-0000-0000-000007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L16" authorId="5" shapeId="0" xr:uid="{00090E58-95ED-4308-888C-264776F5453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L18" authorId="6" shapeId="0" xr:uid="{A6BFB5C3-E5BD-4132-8267-296189982B65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18" authorId="7" shapeId="0" xr:uid="{10938472-158E-4518-ABE0-1080EE081D8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19" authorId="8" shapeId="0" xr:uid="{00000000-0006-0000-0000-00000C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L20" authorId="9" shapeId="0" xr:uid="{0C25123B-E1D3-4A8F-9480-1ADC7F97FC2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20" authorId="10" shapeId="0" xr:uid="{89FAAA4B-7BBF-4D96-8E77-917D59F176A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21" authorId="11" shapeId="0" xr:uid="{00000000-0006-0000-0000-00000F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T27" authorId="12" shapeId="0" xr:uid="{00000000-0006-0000-0000-000011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28" authorId="13" shapeId="0" xr:uid="{ECF9CFFC-A686-4FAC-B707-259318B3316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28" authorId="14" shapeId="0" xr:uid="{8CC9E8DD-BFB6-422A-905B-A7D76E97BDD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L30" authorId="15" shapeId="0" xr:uid="{8B97DD4F-517A-4F0A-96BD-4F5B4C36F83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0" authorId="16" shapeId="0" xr:uid="{EA7E29E2-E06F-4D75-97CD-C9FCABF595D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31" authorId="17" shapeId="0" xr:uid="{00000000-0006-0000-0000-000017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32" authorId="18" shapeId="0" xr:uid="{CD98F842-E52A-4DFF-AE58-A3E3D75ECC3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2" authorId="19" shapeId="0" xr:uid="{D282980E-E7C7-4187-A53A-3DCFA26B593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33" authorId="20" shapeId="0" xr:uid="{00000000-0006-0000-0000-00001B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34" authorId="21" shapeId="0" xr:uid="{22821EAE-718F-4143-A1E1-2DB1F621001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4" authorId="22" shapeId="0" xr:uid="{13EED9D8-6ABC-44E2-A7AA-08DFBE23F94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L38" authorId="23" shapeId="0" xr:uid="{A078DF22-7335-403F-9CFA-5A0FBDA1039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8" authorId="24" shapeId="0" xr:uid="{F11CA929-68A0-42FC-B973-5F8D016E5E85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47" authorId="25" shapeId="0" xr:uid="{00000000-0006-0000-0000-00001F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48" authorId="26" shapeId="0" xr:uid="{7447A996-E15C-4C93-8CBE-BF4CDA7A826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48" authorId="27" shapeId="0" xr:uid="{1D1A4EF7-3B60-4A2F-9851-CDD1B537314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49" authorId="28" shapeId="0" xr:uid="{00000000-0006-0000-0000-000023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50" authorId="29" shapeId="0" xr:uid="{8E38C611-726F-42B0-9B5D-536E1B2FF66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50" authorId="30" shapeId="0" xr:uid="{18A082F5-8488-4710-8660-16DE5134024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51" authorId="31" shapeId="0" xr:uid="{00000000-0006-0000-0000-000027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52" authorId="32" shapeId="0" xr:uid="{501263EF-2066-4253-9940-DAE452DEE39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52" authorId="33" shapeId="0" xr:uid="{9BEB53E6-89D8-4D72-844F-CD0B229CE09C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L56" authorId="34" shapeId="0" xr:uid="{0EC1DC0D-FDF3-4FA0-BEAF-A95A63BB1AB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56" authorId="35" shapeId="0" xr:uid="{B9414898-5BC3-4071-8CB0-0A89542E2DC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L60" authorId="36" shapeId="0" xr:uid="{5D1E16FD-0AF3-4397-93C8-EC4BDB7A708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60" authorId="37" shapeId="0" xr:uid="{39D55365-8686-45B5-B413-A9EA4C094DA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T61" authorId="38" shapeId="0" xr:uid="{00000000-0006-0000-0000-000031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62" authorId="39" shapeId="0" xr:uid="{8CDF0592-BF95-4E2B-91CD-5C5A8F5ED18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62" authorId="40" shapeId="0" xr:uid="{CBF24190-38B2-4997-A745-B8853917101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T63" authorId="41" shapeId="0" xr:uid="{00000000-0006-0000-0000-000036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64" authorId="42" shapeId="0" xr:uid="{F30DAF0B-590C-4CDF-B277-BBA27362F11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T65" authorId="43" shapeId="0" xr:uid="{00000000-0006-0000-0000-000038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66" authorId="44" shapeId="0" xr:uid="{64F58DDA-E8E0-419A-A7B4-2F9C2852834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66" authorId="45" shapeId="0" xr:uid="{F04986F4-ED29-4148-8779-A717034DA85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T71" authorId="46" shapeId="0" xr:uid="{65BB8583-3611-4BAB-9A56-FFE7A1BEC5F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74" authorId="47" shapeId="0" xr:uid="{397B7EAD-B7B2-4453-8610-A12B7487F77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74" authorId="48" shapeId="0" xr:uid="{38C10E93-32E9-4CE3-AA13-908FB223057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tc={860ABE16-B822-4C34-8F08-F4C325FC5152}</author>
    <author>tc={7144B78D-5730-49CD-B5F9-11A095B4125A}</author>
    <author>tc={3DEE2718-0620-48A2-8524-5DBB7116B046}</author>
    <author>tc={AB2100B2-F545-4609-BF16-2F2374D84CAA}</author>
    <author>tc={07784EBA-A663-4809-9DC6-E6943AAA4B12}</author>
    <author>tc={1C48CCD1-5AE9-44EF-A8ED-003DB63BD410}</author>
    <author>tc={9C8BF76B-65B8-4071-9721-42D53C7C0259}</author>
    <author>tc={C5125D4F-1DD4-45F6-97F7-81131A5CAF50}</author>
    <author>tc={9B0E3204-9D49-4C74-BBD1-8C2679CC44BB}</author>
    <author>tc={2F61443F-F12C-4A88-BA2B-799E63CE765E}</author>
    <author>tc={E2F04E91-FC47-4600-BC63-7E2FA347A15D}</author>
    <author>tc={2125E04E-5641-4866-8E92-58B6A3C47023}</author>
    <author>tc={99E39398-0C40-4579-B684-0B194887790A}</author>
    <author>tc={00D138F3-078F-469B-B124-11867DEC7EA4}</author>
    <author>tc={9F520CC7-FB71-4028-A240-757977E5E595}</author>
    <author>tc={E7EC9F8A-3CDB-4CA6-B14E-391E73078A56}</author>
    <author>tc={A7FDAACE-5B11-4310-BBED-284AD251176E}</author>
    <author>tc={95CD3865-69C5-4304-BA3B-71D71FCF8550}</author>
    <author>tc={BE90EC8E-D0F5-4816-8E5E-BABD3F803922}</author>
    <author>tc={8A74B7BB-3FCE-4CB6-9B6B-698874B5D3AD}</author>
    <author>tc={3EE11344-EA35-4D56-B0C2-6BF8788D4759}</author>
    <author>tc={9110248B-ACF5-49DD-9E62-154EEE44DAF3}</author>
    <author>tc={9C894F9A-B634-4BF0-955B-DF2F569F2A39}</author>
    <author>tc={E646D66A-4F8C-435A-B9CF-2CEF6A2D0961}</author>
    <author>tc={378C795F-7669-4EF9-AD51-9EFFF9B48C09}</author>
    <author>tc={3DDD5792-88D2-4FA9-B74D-8F230FAF2B5F}</author>
    <author>tc={4F393352-8812-47A8-BBEA-C6759034791A}</author>
    <author>tc={8850639F-690F-46E1-A18C-B7EC6B122AE3}</author>
    <author>tc={33E723CC-3414-4288-8E93-59EE27CFD0C0}</author>
    <author>tc={3224A4F4-7B17-4CC3-9373-ED83447338D2}</author>
    <author>tc={DC50EA32-6B00-4AE1-9561-602E7185A13B}</author>
    <author>tc={E70CCDA0-2BC6-4036-9D79-7CD79E3FC578}</author>
    <author>tc={7A1ED8BA-2BC3-41BC-A1F5-C2A714FE77DC}</author>
    <author>tc={40EED0FF-483B-4C6C-85E3-4352DB2D7D11}</author>
    <author>tc={5D8C9CEA-7761-40B6-9DE1-DA40A522F343}</author>
    <author>tc={7E43F95B-F2E4-4D77-BE70-62A94EBB4B7F}</author>
    <author>tc={DCBDC403-11CD-43D4-B84A-5B4A159DA707}</author>
    <author>tc={F5273305-1EC9-4300-9994-8D23F70BB8A4}</author>
    <author>tc={2DD63E06-46C7-4E39-B370-C3932BBB34C6}</author>
    <author>tc={DF9DB916-5468-4150-9B07-E754C5A7C032}</author>
    <author>tc={F6000F44-8347-4807-9A87-A8465E02838C}</author>
    <author>tc={AB3C767F-8AD0-4672-AB60-21EF54DFA738}</author>
    <author>tc={434BCF53-4B7F-4855-9CF7-6A330CDDC90A}</author>
    <author>tc={FC68DAA6-4D58-4659-90E4-6BF56E54CA95}</author>
    <author>tc={61C36FC5-4EC7-473C-82B0-DFDA0661D51D}</author>
    <author>tc={E34583FB-0698-4F28-81EB-3FC7DD0F88F1}</author>
    <author>tc={0366AD0B-9BA2-4A16-9CDD-475D1F3054B8}</author>
    <author>tc={1A7EEAB0-953F-494A-BD56-2B7E8A085BF6}</author>
    <author>tc={D6B82425-5F9A-4111-95E8-C1CB9AE481C6}</author>
    <author>tc={A7C6B5FC-0F55-44E5-88EC-8C3F7C8F4482}</author>
    <author>tc={1FFC43C5-C9AD-42C0-A0C9-77DE903C3AF4}</author>
  </authors>
  <commentList>
    <comment ref="T11" authorId="0" shapeId="0" xr:uid="{860ABE16-B822-4C34-8F08-F4C325FC515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T13" authorId="1" shapeId="0" xr:uid="{7144B78D-5730-49CD-B5F9-11A095B4125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L14" authorId="2" shapeId="0" xr:uid="{3DEE2718-0620-48A2-8524-5DBB7116B04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14" authorId="3" shapeId="0" xr:uid="{AB2100B2-F545-4609-BF16-2F2374D84CA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15" authorId="4" shapeId="0" xr:uid="{07784EBA-A663-4809-9DC6-E6943AAA4B1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L16" authorId="5" shapeId="0" xr:uid="{1C48CCD1-5AE9-44EF-A8ED-003DB63BD41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L18" authorId="6" shapeId="0" xr:uid="{9C8BF76B-65B8-4071-9721-42D53C7C025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18" authorId="7" shapeId="0" xr:uid="{C5125D4F-1DD4-45F6-97F7-81131A5CAF5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19" authorId="8" shapeId="0" xr:uid="{9B0E3204-9D49-4C74-BBD1-8C2679CC44B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L20" authorId="9" shapeId="0" xr:uid="{2F61443F-F12C-4A88-BA2B-799E63CE765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20" authorId="10" shapeId="0" xr:uid="{E2F04E91-FC47-4600-BC63-7E2FA347A15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21" authorId="11" shapeId="0" xr:uid="{2125E04E-5641-4866-8E92-58B6A3C4702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T27" authorId="12" shapeId="0" xr:uid="{99E39398-0C40-4579-B684-0B194887790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28" authorId="13" shapeId="0" xr:uid="{00D138F3-078F-469B-B124-11867DEC7EA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28" authorId="14" shapeId="0" xr:uid="{9F520CC7-FB71-4028-A240-757977E5E595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L30" authorId="15" shapeId="0" xr:uid="{E7EC9F8A-3CDB-4CA6-B14E-391E73078A5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0" authorId="16" shapeId="0" xr:uid="{A7FDAACE-5B11-4310-BBED-284AD251176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31" authorId="17" shapeId="0" xr:uid="{95CD3865-69C5-4304-BA3B-71D71FCF855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32" authorId="18" shapeId="0" xr:uid="{BE90EC8E-D0F5-4816-8E5E-BABD3F80392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2" authorId="19" shapeId="0" xr:uid="{8A74B7BB-3FCE-4CB6-9B6B-698874B5D3A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34" authorId="20" shapeId="0" xr:uid="{3EE11344-EA35-4D56-B0C2-6BF8788D475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35" authorId="21" shapeId="0" xr:uid="{9110248B-ACF5-49DD-9E62-154EEE44DAF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5" authorId="22" shapeId="0" xr:uid="{9C894F9A-B634-4BF0-955B-DF2F569F2A3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L39" authorId="23" shapeId="0" xr:uid="{E646D66A-4F8C-435A-B9CF-2CEF6A2D096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9" authorId="24" shapeId="0" xr:uid="{378C795F-7669-4EF9-AD51-9EFFF9B48C0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48" authorId="25" shapeId="0" xr:uid="{3DDD5792-88D2-4FA9-B74D-8F230FAF2B5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49" authorId="26" shapeId="0" xr:uid="{4F393352-8812-47A8-BBEA-C6759034791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49" authorId="27" shapeId="0" xr:uid="{8850639F-690F-46E1-A18C-B7EC6B122AE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50" authorId="28" shapeId="0" xr:uid="{33E723CC-3414-4288-8E93-59EE27CFD0C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51" authorId="29" shapeId="0" xr:uid="{3224A4F4-7B17-4CC3-9373-ED83447338D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51" authorId="30" shapeId="0" xr:uid="{DC50EA32-6B00-4AE1-9561-602E7185A13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52" authorId="31" shapeId="0" xr:uid="{E70CCDA0-2BC6-4036-9D79-7CD79E3FC57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53" authorId="32" shapeId="0" xr:uid="{7A1ED8BA-2BC3-41BC-A1F5-C2A714FE77DC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53" authorId="33" shapeId="0" xr:uid="{40EED0FF-483B-4C6C-85E3-4352DB2D7D1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L57" authorId="34" shapeId="0" xr:uid="{5D8C9CEA-7761-40B6-9DE1-DA40A522F34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57" authorId="35" shapeId="0" xr:uid="{7E43F95B-F2E4-4D77-BE70-62A94EBB4B7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L61" authorId="36" shapeId="0" xr:uid="{DCBDC403-11CD-43D4-B84A-5B4A159DA70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61" authorId="37" shapeId="0" xr:uid="{F5273305-1EC9-4300-9994-8D23F70BB8A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T62" authorId="38" shapeId="0" xr:uid="{2DD63E06-46C7-4E39-B370-C3932BBB34C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63" authorId="39" shapeId="0" xr:uid="{DF9DB916-5468-4150-9B07-E754C5A7C03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63" authorId="40" shapeId="0" xr:uid="{F6000F44-8347-4807-9A87-A8465E02838C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L65" authorId="41" shapeId="0" xr:uid="{AB3C767F-8AD0-4672-AB60-21EF54DFA73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T66" authorId="42" shapeId="0" xr:uid="{434BCF53-4B7F-4855-9CF7-6A330CDDC90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67" authorId="43" shapeId="0" xr:uid="{FC68DAA6-4D58-4659-90E4-6BF56E54CA95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67" authorId="44" shapeId="0" xr:uid="{61C36FC5-4EC7-473C-82B0-DFDA0661D51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T74" authorId="45" shapeId="0" xr:uid="{E34583FB-0698-4F28-81EB-3FC7DD0F88F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75" authorId="46" shapeId="0" xr:uid="{0366AD0B-9BA2-4A16-9CDD-475D1F3054B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75" authorId="47" shapeId="0" xr:uid="{1A7EEAB0-953F-494A-BD56-2B7E8A085BF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T76" authorId="48" shapeId="0" xr:uid="{D6B82425-5F9A-4111-95E8-C1CB9AE481C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T78" authorId="49" shapeId="0" xr:uid="{A7C6B5FC-0F55-44E5-88EC-8C3F7C8F448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T80" authorId="50" shapeId="0" xr:uid="{1FFC43C5-C9AD-42C0-A0C9-77DE903C3AF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tc={3C49E492-6F1D-4F30-8B36-145377C22D1E}</author>
    <author>tc={4A82B7B5-779F-4064-B7D2-DAB6FD3F7ECF}</author>
    <author>tc={810FF5F7-DA27-43D0-B429-2C00FB46986F}</author>
    <author>tc={5FD3B2B0-6AD1-426C-AC68-05F28D933D68}</author>
    <author>tc={BC36E6C2-B5D0-4241-87C8-FAF457E0E708}</author>
    <author>tc={B5564269-9D34-4CB0-8A76-CE10A25D5E62}</author>
    <author>tc={954AC7A2-445C-4AB5-9081-859A782A7197}</author>
    <author>tc={CA068A61-C59A-42C9-950F-8E4F872BDB74}</author>
    <author>tc={B8090B51-06CB-413A-BB3F-7686BF3BAF5C}</author>
    <author>tc={A6809576-96C2-4037-A130-7B371D664B6A}</author>
    <author>tc={7F1CB6D4-2CDE-4E38-BFA7-0FF1025DFECE}</author>
    <author>tc={90007DD8-9A38-4F8C-AF2E-9B38AF75EB38}</author>
    <author>tc={04B04922-3965-44B5-AC4C-CC1775CBC6F3}</author>
    <author>tc={EFBC89E9-ECCC-48E3-8957-C5FE78070097}</author>
    <author>tc={6DAB877D-3388-4AD0-AD33-483D72C120F0}</author>
    <author>tc={FE44B08B-B4D0-4A4E-B967-914AAB7B2C7A}</author>
    <author>tc={0753EEAA-727F-4041-95C7-DF92F134CDAE}</author>
    <author>tc={B9EA121F-851D-4A98-8CF5-914218A2B098}</author>
    <author>tc={C745D999-D891-4FDD-8F65-B48ECA712C64}</author>
    <author>tc={0D9CD0BA-C51C-4512-B374-373F9D9BC25B}</author>
    <author>tc={495BF7BB-8E04-4741-8C64-B89CD15B400B}</author>
    <author>tc={72ED1469-81E0-4EDF-9F75-69FDBA2B028B}</author>
    <author>tc={759309DD-B9A9-42D7-BFC2-F52B3F025B18}</author>
    <author>tc={08B927D9-48FF-4F3C-BD54-3EEAE5CE7551}</author>
    <author>tc={23CD2037-790E-4326-9781-2E27FE7D1A20}</author>
    <author>tc={58E11B71-FA15-475C-9913-EB3A2595007D}</author>
    <author>tc={3A51D9B4-48E9-4419-AC57-01C8F2BEA59E}</author>
    <author>tc={5471A4B7-E529-46BD-A006-4A9804D47F6A}</author>
    <author>tc={A9F7E5FD-9740-425C-AB81-69A17B8E20C8}</author>
    <author>tc={74FC651A-E0D3-4F45-ACC5-0015068D8AA7}</author>
    <author>tc={EF2D759C-FF0C-4660-AE98-5D18DFB91317}</author>
    <author>tc={D6A5280D-4170-4E18-A1BA-C8E183F84F0D}</author>
    <author>tc={27B2C494-8E22-459A-B1E8-FD4F359C906A}</author>
    <author>tc={1619C42F-DE8C-4496-9E5C-EA27D1099C8F}</author>
    <author>tc={A8110CCF-91CB-4D3F-AD48-BBB15BA64AD2}</author>
    <author>tc={5E566083-45DC-466D-B75D-1DB00CC65D0D}</author>
    <author>tc={4070F59A-C20C-40D1-A221-811573DC9786}</author>
    <author>tc={D206882D-CFFD-4A3D-A4F0-43E944AB5D18}</author>
    <author>tc={D10978A2-388C-4D25-8348-8511E339B341}</author>
    <author>tc={043200EA-1D7C-4787-96D2-F7778372DFA1}</author>
    <author>tc={F9C48E62-7ADC-4510-A083-FAA58363B47F}</author>
    <author>tc={DB2BF88C-36AC-4162-A055-DCC66F13959D}</author>
    <author>tc={B7D91176-9CDB-41FD-B504-5904371210C7}</author>
    <author>tc={F1DD2C8B-5E5D-400C-8AFD-5EC894D4C592}</author>
    <author>tc={67526E8C-AC57-47EF-BE6F-F43441B4A499}</author>
    <author>tc={EEB84746-26CC-40BB-AC25-38380F615499}</author>
    <author>tc={2C88E0D8-E881-449C-A516-062A34D2BB49}</author>
    <author>tc={8155DDB4-38B2-4DFD-B2AF-6D6726F7500E}</author>
    <author>tc={320E3353-330F-4B09-8AF5-76589B952F46}</author>
    <author>tc={7D2F31E9-EFD4-4C30-9ECA-5A9D8DD2820E}</author>
    <author>tc={A8639FCE-5DE3-4B37-865A-D1BBE50AFF58}</author>
  </authors>
  <commentList>
    <comment ref="T11" authorId="0" shapeId="0" xr:uid="{3C49E492-6F1D-4F30-8B36-145377C22D1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T13" authorId="1" shapeId="0" xr:uid="{4A82B7B5-779F-4064-B7D2-DAB6FD3F7EC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L14" authorId="2" shapeId="0" xr:uid="{810FF5F7-DA27-43D0-B429-2C00FB46986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14" authorId="3" shapeId="0" xr:uid="{5FD3B2B0-6AD1-426C-AC68-05F28D933D6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15" authorId="4" shapeId="0" xr:uid="{BC36E6C2-B5D0-4241-87C8-FAF457E0E70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L16" authorId="5" shapeId="0" xr:uid="{B5564269-9D34-4CB0-8A76-CE10A25D5E6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L18" authorId="6" shapeId="0" xr:uid="{954AC7A2-445C-4AB5-9081-859A782A719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18" authorId="7" shapeId="0" xr:uid="{CA068A61-C59A-42C9-950F-8E4F872BDB7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19" authorId="8" shapeId="0" xr:uid="{B8090B51-06CB-413A-BB3F-7686BF3BAF5C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L20" authorId="9" shapeId="0" xr:uid="{A6809576-96C2-4037-A130-7B371D664B6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20" authorId="10" shapeId="0" xr:uid="{7F1CB6D4-2CDE-4E38-BFA7-0FF1025DFEC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21" authorId="11" shapeId="0" xr:uid="{90007DD8-9A38-4F8C-AF2E-9B38AF75EB3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T27" authorId="12" shapeId="0" xr:uid="{04B04922-3965-44B5-AC4C-CC1775CBC6F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28" authorId="13" shapeId="0" xr:uid="{EFBC89E9-ECCC-48E3-8957-C5FE7807009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28" authorId="14" shapeId="0" xr:uid="{6DAB877D-3388-4AD0-AD33-483D72C120F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L30" authorId="15" shapeId="0" xr:uid="{FE44B08B-B4D0-4A4E-B967-914AAB7B2C7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0" authorId="16" shapeId="0" xr:uid="{0753EEAA-727F-4041-95C7-DF92F134CDA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31" authorId="17" shapeId="0" xr:uid="{B9EA121F-851D-4A98-8CF5-914218A2B09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32" authorId="18" shapeId="0" xr:uid="{C745D999-D891-4FDD-8F65-B48ECA712C6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2" authorId="19" shapeId="0" xr:uid="{0D9CD0BA-C51C-4512-B374-373F9D9BC25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33" authorId="20" shapeId="0" xr:uid="{495BF7BB-8E04-4741-8C64-B89CD15B400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34" authorId="21" shapeId="0" xr:uid="{72ED1469-81E0-4EDF-9F75-69FDBA2B028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4" authorId="22" shapeId="0" xr:uid="{759309DD-B9A9-42D7-BFC2-F52B3F025B1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L38" authorId="23" shapeId="0" xr:uid="{08B927D9-48FF-4F3C-BD54-3EEAE5CE755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8" authorId="24" shapeId="0" xr:uid="{23CD2037-790E-4326-9781-2E27FE7D1A2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47" authorId="25" shapeId="0" xr:uid="{58E11B71-FA15-475C-9913-EB3A2595007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48" authorId="26" shapeId="0" xr:uid="{3A51D9B4-48E9-4419-AC57-01C8F2BEA59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48" authorId="27" shapeId="0" xr:uid="{5471A4B7-E529-46BD-A006-4A9804D47F6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49" authorId="28" shapeId="0" xr:uid="{A9F7E5FD-9740-425C-AB81-69A17B8E20C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50" authorId="29" shapeId="0" xr:uid="{74FC651A-E0D3-4F45-ACC5-0015068D8AA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50" authorId="30" shapeId="0" xr:uid="{EF2D759C-FF0C-4660-AE98-5D18DFB9131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L52" authorId="31" shapeId="0" xr:uid="{D6A5280D-4170-4E18-A1BA-C8E183F84F0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52" authorId="32" shapeId="0" xr:uid="{27B2C494-8E22-459A-B1E8-FD4F359C906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55" authorId="33" shapeId="0" xr:uid="{1619C42F-DE8C-4496-9E5C-EA27D1099C8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56" authorId="34" shapeId="0" xr:uid="{A8110CCF-91CB-4D3F-AD48-BBB15BA64AD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56" authorId="35" shapeId="0" xr:uid="{5E566083-45DC-466D-B75D-1DB00CC65D0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L60" authorId="36" shapeId="0" xr:uid="{4070F59A-C20C-40D1-A221-811573DC978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60" authorId="37" shapeId="0" xr:uid="{D206882D-CFFD-4A3D-A4F0-43E944AB5D1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T61" authorId="38" shapeId="0" xr:uid="{D10978A2-388C-4D25-8348-8511E339B34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62" authorId="39" shapeId="0" xr:uid="{043200EA-1D7C-4787-96D2-F7778372DFA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62" authorId="40" shapeId="0" xr:uid="{F9C48E62-7ADC-4510-A083-FAA58363B47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L64" authorId="41" shapeId="0" xr:uid="{DB2BF88C-36AC-4162-A055-DCC66F13959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T65" authorId="42" shapeId="0" xr:uid="{B7D91176-9CDB-41FD-B504-5904371210C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66" authorId="43" shapeId="0" xr:uid="{F1DD2C8B-5E5D-400C-8AFD-5EC894D4C59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66" authorId="44" shapeId="0" xr:uid="{67526E8C-AC57-47EF-BE6F-F43441B4A49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T73" authorId="45" shapeId="0" xr:uid="{EEB84746-26CC-40BB-AC25-38380F61549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74" authorId="46" shapeId="0" xr:uid="{2C88E0D8-E881-449C-A516-062A34D2BB4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74" authorId="47" shapeId="0" xr:uid="{8155DDB4-38B2-4DFD-B2AF-6D6726F7500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T75" authorId="48" shapeId="0" xr:uid="{320E3353-330F-4B09-8AF5-76589B952F4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T79" authorId="49" shapeId="0" xr:uid="{7D2F31E9-EFD4-4C30-9ECA-5A9D8DD2820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T81" authorId="50" shapeId="0" xr:uid="{A8639FCE-5DE3-4B37-865A-D1BBE50AFF5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tc={05D2AC8C-872B-4DA4-AE0A-705B57BCF927}</author>
    <author>tc={EB0CB5B5-9547-4F23-A34F-87D0586B86AB}</author>
    <author>tc={A20CDCEB-044F-4951-BE76-F6D64DBB95EC}</author>
    <author>tc={F94D3649-515F-41A5-BB67-5CDD79AA6049}</author>
    <author>tc={2AA17935-8506-4FF3-98AD-503C02568910}</author>
    <author>tc={A152B53F-6CD4-47CD-98D6-E40BDC715EAA}</author>
    <author>tc={604D8811-C33A-45D3-B449-651627538FC9}</author>
    <author>tc={877B7AAC-5559-4677-9E33-AE08BAF6D3BE}</author>
    <author>tc={ED9467E5-D150-4D1B-AB96-6490E7BDE99B}</author>
    <author>tc={BDF6DB14-3E5E-4024-B81D-E78FECBBA476}</author>
    <author>tc={2909D13E-50F4-4DEC-AF6B-39D1FB38DE1D}</author>
    <author>tc={AD0EB885-1C47-4383-81D3-EAFCA32F8802}</author>
    <author>tc={A1B7B595-8ED5-4566-8B1C-5F900010BAC4}</author>
    <author>tc={3B4030E7-E5D5-4D00-96A2-00BC65F8B5B8}</author>
    <author>tc={FAEE43C1-810F-435E-BE6D-B09A6A3DA8F6}</author>
    <author>tc={496E2D40-17D8-424E-AC5F-E30B7260B561}</author>
    <author>tc={F5CBD173-3EE3-4E14-AFDD-39AB53E01372}</author>
    <author>tc={34028326-8BC4-4BDA-8BD8-7FD4DDCCA031}</author>
    <author>tc={5D80EABF-A218-4BC8-B6F4-CDFB6F153A07}</author>
    <author>tc={668FB208-1306-45FA-8298-249BD546D6F7}</author>
    <author>tc={0C5053D4-3A46-404D-A215-E2006E9BF76C}</author>
    <author>tc={3C2E2810-7A0D-4D4C-805E-7A0C8EA6E9A3}</author>
    <author>tc={4BD870C6-CEFF-4E1A-98D7-498A9B0D73DF}</author>
    <author>tc={8EC96007-6FF6-4A3F-B3D2-1F72C89B0AC8}</author>
    <author>tc={CD2BF552-3EC5-4705-ABB2-A609D911E4AF}</author>
    <author>tc={8BC17C8A-3B64-41C3-9180-0786B1120BCE}</author>
    <author>tc={72CC0B7B-65C8-4589-8760-443E3A9413DD}</author>
    <author>tc={26122886-21AF-42E3-8472-126C9E6C14ED}</author>
    <author>tc={A1052D1A-D9BB-4D1F-839C-2628DF850BAB}</author>
    <author>tc={359CA853-9184-4324-A6E0-D5271527FA60}</author>
    <author>tc={FE0FE77A-55A3-4756-B43B-0EEBADAC3986}</author>
    <author>tc={7BB7921B-7C0F-4A19-9A06-B6A615B83B93}</author>
    <author>tc={36FE6BEC-67FE-475D-A9B7-0EC06C5DF3DC}</author>
    <author>tc={B5540EE3-DA34-4C4A-9313-2D4E48C5935E}</author>
    <author>tc={F04E7B0D-DD8D-4784-A3E4-A9EE542A1878}</author>
    <author>tc={500C1DA5-821C-4241-82E1-46CAC6A0A00C}</author>
    <author>tc={F2D2F5CD-01C7-4E2F-B152-D6F7E46060A0}</author>
    <author>tc={D7A47D34-62A5-4D1B-BC4C-D0586FC8AF88}</author>
    <author>tc={B5C5DB57-3050-44DC-8B9D-F993A7BFF1BE}</author>
    <author>tc={4AC25378-CD4A-44B3-A87B-DA8B62CAF385}</author>
    <author>tc={11E7F1C4-713F-4BC5-B0E9-57794DC55D03}</author>
    <author>tc={535D8B72-91A5-4482-AD60-4F28AB5229C5}</author>
    <author>tc={CD3D21CE-DE25-4459-B0A3-DC1DDC279206}</author>
    <author>tc={229C3486-3A61-49E8-95AA-75F7D197A6A4}</author>
    <author>tc={6762E51A-0765-42AD-AA0A-A599E34D8C8A}</author>
    <author>tc={07F4752D-8AC0-4C5E-9E9F-B19F1FAC6AF9}</author>
    <author>tc={74FEE4B9-721A-46AC-8A9E-1B6572595874}</author>
    <author>tc={53616ECE-B5B8-4529-98DC-2266BC81EDD2}</author>
    <author>tc={23F75399-C1D1-418D-8BAA-B2229CCBE266}</author>
    <author>tc={C7CFEB03-5FA6-46A3-BCBD-5860457271E6}</author>
    <author>tc={08390CB3-2604-4D10-A1A8-AB4AB28E953C}</author>
  </authors>
  <commentList>
    <comment ref="T11" authorId="0" shapeId="0" xr:uid="{05D2AC8C-872B-4DA4-AE0A-705B57BCF92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T13" authorId="1" shapeId="0" xr:uid="{EB0CB5B5-9547-4F23-A34F-87D0586B86A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L14" authorId="2" shapeId="0" xr:uid="{A20CDCEB-044F-4951-BE76-F6D64DBB95EC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14" authorId="3" shapeId="0" xr:uid="{F94D3649-515F-41A5-BB67-5CDD79AA604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15" authorId="4" shapeId="0" xr:uid="{2AA17935-8506-4FF3-98AD-503C0256891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L16" authorId="5" shapeId="0" xr:uid="{A152B53F-6CD4-47CD-98D6-E40BDC715EA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L18" authorId="6" shapeId="0" xr:uid="{604D8811-C33A-45D3-B449-651627538FC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18" authorId="7" shapeId="0" xr:uid="{877B7AAC-5559-4677-9E33-AE08BAF6D3B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19" authorId="8" shapeId="0" xr:uid="{ED9467E5-D150-4D1B-AB96-6490E7BDE99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L20" authorId="9" shapeId="0" xr:uid="{BDF6DB14-3E5E-4024-B81D-E78FECBBA47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20" authorId="10" shapeId="0" xr:uid="{2909D13E-50F4-4DEC-AF6B-39D1FB38DE1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21" authorId="11" shapeId="0" xr:uid="{AD0EB885-1C47-4383-81D3-EAFCA32F880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3 poules (6 - 6 - 5)</t>
      </text>
    </comment>
    <comment ref="T27" authorId="12" shapeId="0" xr:uid="{A1B7B595-8ED5-4566-8B1C-5F900010BAC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28" authorId="13" shapeId="0" xr:uid="{3B4030E7-E5D5-4D00-96A2-00BC65F8B5B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28" authorId="14" shapeId="0" xr:uid="{FAEE43C1-810F-435E-BE6D-B09A6A3DA8F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L30" authorId="15" shapeId="0" xr:uid="{496E2D40-17D8-424E-AC5F-E30B7260B56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0" authorId="16" shapeId="0" xr:uid="{F5CBD173-3EE3-4E14-AFDD-39AB53E0137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31" authorId="17" shapeId="0" xr:uid="{34028326-8BC4-4BDA-8BD8-7FD4DDCCA03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32" authorId="18" shapeId="0" xr:uid="{5D80EABF-A218-4BC8-B6F4-CDFB6F153A0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2" authorId="19" shapeId="0" xr:uid="{668FB208-1306-45FA-8298-249BD546D6F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33" authorId="20" shapeId="0" xr:uid="{0C5053D4-3A46-404D-A215-E2006E9BF76C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34" authorId="21" shapeId="0" xr:uid="{3C2E2810-7A0D-4D4C-805E-7A0C8EA6E9A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4" authorId="22" shapeId="0" xr:uid="{4BD870C6-CEFF-4E1A-98D7-498A9B0D73D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L38" authorId="23" shapeId="0" xr:uid="{8EC96007-6FF6-4A3F-B3D2-1F72C89B0AC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38" authorId="24" shapeId="0" xr:uid="{CD2BF552-3EC5-4705-ABB2-A609D911E4A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47" authorId="25" shapeId="0" xr:uid="{8BC17C8A-3B64-41C3-9180-0786B1120BC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48" authorId="26" shapeId="0" xr:uid="{72CC0B7B-65C8-4589-8760-443E3A9413D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48" authorId="27" shapeId="0" xr:uid="{26122886-21AF-42E3-8472-126C9E6C14E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49" authorId="28" shapeId="0" xr:uid="{A1052D1A-D9BB-4D1F-839C-2628DF850BA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50" authorId="29" shapeId="0" xr:uid="{359CA853-9184-4324-A6E0-D5271527FA6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50" authorId="30" shapeId="0" xr:uid="{FE0FE77A-55A3-4756-B43B-0EEBADAC398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L52" authorId="31" shapeId="0" xr:uid="{7BB7921B-7C0F-4A19-9A06-B6A615B83B9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52" authorId="32" shapeId="0" xr:uid="{36FE6BEC-67FE-475D-A9B7-0EC06C5DF3DC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 A &amp; B</t>
      </text>
    </comment>
    <comment ref="T55" authorId="33" shapeId="0" xr:uid="{B5540EE3-DA34-4C4A-9313-2D4E48C5935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56" authorId="34" shapeId="0" xr:uid="{F04E7B0D-DD8D-4784-A3E4-A9EE542A187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56" authorId="35" shapeId="0" xr:uid="{500C1DA5-821C-4241-82E1-46CAC6A0A00C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L60" authorId="36" shapeId="0" xr:uid="{F2D2F5CD-01C7-4E2F-B152-D6F7E46060A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60" authorId="37" shapeId="0" xr:uid="{D7A47D34-62A5-4D1B-BC4C-D0586FC8AF8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T61" authorId="38" shapeId="0" xr:uid="{B5C5DB57-3050-44DC-8B9D-F993A7BFF1B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62" authorId="39" shapeId="0" xr:uid="{4AC25378-CD4A-44B3-A87B-DA8B62CAF385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62" authorId="40" shapeId="0" xr:uid="{11E7F1C4-713F-4BC5-B0E9-57794DC55D0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L64" authorId="41" shapeId="0" xr:uid="{535D8B72-91A5-4482-AD60-4F28AB5229C5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T65" authorId="42" shapeId="0" xr:uid="{CD3D21CE-DE25-4459-B0A3-DC1DDC27920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66" authorId="43" shapeId="0" xr:uid="{229C3486-3A61-49E8-95AA-75F7D197A6A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66" authorId="44" shapeId="0" xr:uid="{6762E51A-0765-42AD-AA0A-A599E34D8C8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T73" authorId="45" shapeId="0" xr:uid="{07F4752D-8AC0-4C5E-9E9F-B19F1FAC6AF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L74" authorId="46" shapeId="0" xr:uid="{74FEE4B9-721A-46AC-8A9E-1B657259587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D1</t>
      </text>
    </comment>
    <comment ref="M74" authorId="47" shapeId="0" xr:uid="{53616ECE-B5B8-4529-98DC-2266BC81EDD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LBFR D2</t>
      </text>
    </comment>
    <comment ref="T75" authorId="48" shapeId="0" xr:uid="{23F75399-C1D1-418D-8BAA-B2229CCBE26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T79" authorId="49" shapeId="0" xr:uid="{C7CFEB03-5FA6-46A3-BCBD-5860457271E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  <comment ref="T81" authorId="50" shapeId="0" xr:uid="{08390CB3-2604-4D10-A1A8-AB4AB28E953C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High à 6
Medium à 6
Low à 5</t>
      </text>
    </comment>
  </commentList>
</comments>
</file>

<file path=xl/sharedStrings.xml><?xml version="1.0" encoding="utf-8"?>
<sst xmlns="http://schemas.openxmlformats.org/spreadsheetml/2006/main" count="3719" uniqueCount="381">
  <si>
    <t>INTERNATIONAL</t>
  </si>
  <si>
    <t>Seniors Men - National</t>
  </si>
  <si>
    <t xml:space="preserve"> RV Regionaal</t>
  </si>
  <si>
    <t>Nat / Reg</t>
  </si>
  <si>
    <t>Seniors Ladies - National</t>
  </si>
  <si>
    <t>U15/U18  Ladies</t>
  </si>
  <si>
    <t>U18</t>
  </si>
  <si>
    <t>U16</t>
  </si>
  <si>
    <t>U14</t>
  </si>
  <si>
    <t>U12</t>
  </si>
  <si>
    <t>U8 - U10</t>
  </si>
  <si>
    <t>U6</t>
  </si>
  <si>
    <t>Day</t>
  </si>
  <si>
    <t>Date</t>
  </si>
  <si>
    <t>D1</t>
  </si>
  <si>
    <t>D2</t>
  </si>
  <si>
    <t>D3</t>
  </si>
  <si>
    <t>RV 1</t>
  </si>
  <si>
    <t>RV 2</t>
  </si>
  <si>
    <t>RV 3</t>
  </si>
  <si>
    <t>Plate</t>
  </si>
  <si>
    <t>D4 (X)</t>
  </si>
  <si>
    <t>X</t>
  </si>
  <si>
    <t>D2,D3,D4</t>
  </si>
  <si>
    <t>D1, D2, D3, D4</t>
  </si>
  <si>
    <t>SAT</t>
  </si>
  <si>
    <t>10x teams</t>
  </si>
  <si>
    <t>8 teams qualification</t>
  </si>
  <si>
    <t>SUN</t>
  </si>
  <si>
    <t>6 teams championship</t>
  </si>
  <si>
    <t>Beker West-Vlaanderen</t>
  </si>
  <si>
    <t>Start festival</t>
  </si>
  <si>
    <t>Champ 1</t>
  </si>
  <si>
    <t>Qual 1</t>
  </si>
  <si>
    <t>Chal 1</t>
  </si>
  <si>
    <t xml:space="preserve">RN 1 </t>
  </si>
  <si>
    <t>RN 1</t>
  </si>
  <si>
    <t>Champ 2</t>
  </si>
  <si>
    <t>Qual 2</t>
  </si>
  <si>
    <t>Chal 2</t>
  </si>
  <si>
    <t>RN 2</t>
  </si>
  <si>
    <t>RV West &amp; Oost 1</t>
  </si>
  <si>
    <t>Champ 3</t>
  </si>
  <si>
    <t>Qual 3</t>
  </si>
  <si>
    <t>Chal 3</t>
  </si>
  <si>
    <t>RV West &amp; Oost 2</t>
  </si>
  <si>
    <t>Chall 1</t>
  </si>
  <si>
    <t>RN 3</t>
  </si>
  <si>
    <t>RV West &amp; Oost 3</t>
  </si>
  <si>
    <t>Champ 4</t>
  </si>
  <si>
    <t>Qual 4</t>
  </si>
  <si>
    <t>Chal 4</t>
  </si>
  <si>
    <t>U6 Challenge</t>
  </si>
  <si>
    <t>RV West &amp; Oost 4</t>
  </si>
  <si>
    <t>Champ 5</t>
  </si>
  <si>
    <t>Qual 5</t>
  </si>
  <si>
    <t>Chal 5</t>
  </si>
  <si>
    <t>RN 4</t>
  </si>
  <si>
    <t>RV 4</t>
  </si>
  <si>
    <t>RV West &amp; Oost 5</t>
  </si>
  <si>
    <t>AUTUMN HOLIDAY</t>
  </si>
  <si>
    <t>Qual 6</t>
  </si>
  <si>
    <t>Chal 6</t>
  </si>
  <si>
    <t>Chall 2</t>
  </si>
  <si>
    <t>Champ 6</t>
  </si>
  <si>
    <t>Qual 7</t>
  </si>
  <si>
    <t>Chal 7</t>
  </si>
  <si>
    <t>RN 5</t>
  </si>
  <si>
    <t xml:space="preserve">RN 5 </t>
  </si>
  <si>
    <t>RV 5</t>
  </si>
  <si>
    <t>RV West &amp; Oost 6</t>
  </si>
  <si>
    <t xml:space="preserve">U6 Challenge </t>
  </si>
  <si>
    <t>RV 6</t>
  </si>
  <si>
    <t>RV West &amp; Oost 7</t>
  </si>
  <si>
    <t>Chall 3</t>
  </si>
  <si>
    <t>Champ 7</t>
  </si>
  <si>
    <t>Chal 8</t>
  </si>
  <si>
    <t xml:space="preserve">RN 6 </t>
  </si>
  <si>
    <t>RV 7</t>
  </si>
  <si>
    <t>RV West &amp; Oost 8</t>
  </si>
  <si>
    <t>EXAMS Secondary</t>
  </si>
  <si>
    <t>Champ 8</t>
  </si>
  <si>
    <t>Champ 9</t>
  </si>
  <si>
    <t xml:space="preserve">RN 7 </t>
  </si>
  <si>
    <t>RV 8</t>
  </si>
  <si>
    <t>RV West &amp; Oost 9</t>
  </si>
  <si>
    <t xml:space="preserve">RN 8 </t>
  </si>
  <si>
    <t>RV 9</t>
  </si>
  <si>
    <t>RV West &amp; Oost 10</t>
  </si>
  <si>
    <t>Chall 4</t>
  </si>
  <si>
    <t>CHRISTMAS &amp; NY</t>
  </si>
  <si>
    <t>EXAMS University</t>
  </si>
  <si>
    <t>Chal 9</t>
  </si>
  <si>
    <t xml:space="preserve">RN 9 </t>
  </si>
  <si>
    <t>Chal 10</t>
  </si>
  <si>
    <t xml:space="preserve">RN 10 </t>
  </si>
  <si>
    <t>RV 10</t>
  </si>
  <si>
    <t>RV 11</t>
  </si>
  <si>
    <t>Chall 5</t>
  </si>
  <si>
    <t>Chal 11</t>
  </si>
  <si>
    <t>RN 11</t>
  </si>
  <si>
    <t>RV 12</t>
  </si>
  <si>
    <t>Chal 12</t>
  </si>
  <si>
    <t>RV 13</t>
  </si>
  <si>
    <t>Chal 13</t>
  </si>
  <si>
    <t>Chall 6</t>
  </si>
  <si>
    <t>RN 12</t>
  </si>
  <si>
    <t>CARNAVAL</t>
  </si>
  <si>
    <t>Chal 14</t>
  </si>
  <si>
    <t>Chall 7</t>
  </si>
  <si>
    <t>RN 13</t>
  </si>
  <si>
    <t>RV 14</t>
  </si>
  <si>
    <t>Chal 15</t>
  </si>
  <si>
    <t>Chall 8</t>
  </si>
  <si>
    <t>RV 15</t>
  </si>
  <si>
    <t>Chall 9</t>
  </si>
  <si>
    <t>RN 14</t>
  </si>
  <si>
    <t xml:space="preserve">RN 14 </t>
  </si>
  <si>
    <t>RV 16</t>
  </si>
  <si>
    <t>SPRING HOLIDAYS</t>
  </si>
  <si>
    <t>Champ 10</t>
  </si>
  <si>
    <t>Chall 10</t>
  </si>
  <si>
    <t xml:space="preserve">RN 15 </t>
  </si>
  <si>
    <t>RV 17</t>
  </si>
  <si>
    <t>RV 18</t>
  </si>
  <si>
    <t>Play-offs</t>
  </si>
  <si>
    <t xml:space="preserve">RN 16 </t>
  </si>
  <si>
    <t>Final D1</t>
  </si>
  <si>
    <t>Vlaams Jeugdfestival U6-U8-U10-U12 Laakdal</t>
  </si>
  <si>
    <t>Closing Festival</t>
  </si>
  <si>
    <t>BYF U12 - Liège</t>
  </si>
  <si>
    <t>ASCENSION-HEMELVAART</t>
  </si>
  <si>
    <t>THU</t>
  </si>
  <si>
    <t>FRI</t>
  </si>
  <si>
    <t>BYF U8-U10 - Dendermonde</t>
  </si>
  <si>
    <t>PENTECOTE-PINKSTEREN</t>
  </si>
  <si>
    <t>MON</t>
  </si>
  <si>
    <t>DIVISION 1 - 8 teams - National team - 4 cups rounds - Benecup</t>
  </si>
  <si>
    <t>DIVISION 2-10 teams-1 more Cup round</t>
  </si>
  <si>
    <t>DIVISION 3</t>
  </si>
  <si>
    <t>Event</t>
  </si>
  <si>
    <t>Weeks considered</t>
  </si>
  <si>
    <t>Weeks remaining</t>
  </si>
  <si>
    <t>Season start</t>
  </si>
  <si>
    <t>Season
end</t>
  </si>
  <si>
    <t>Weeks year</t>
  </si>
  <si>
    <t>Season length</t>
  </si>
  <si>
    <t>November holidays</t>
  </si>
  <si>
    <t>Xmas</t>
  </si>
  <si>
    <t>Carnaval</t>
  </si>
  <si>
    <t>Easter</t>
  </si>
  <si>
    <t>Championship</t>
  </si>
  <si>
    <t>Play offs</t>
  </si>
  <si>
    <t>Play offs - Barrage</t>
  </si>
  <si>
    <t>Cup</t>
  </si>
  <si>
    <t>Bene Competition</t>
  </si>
  <si>
    <t>National Team (all games)</t>
  </si>
  <si>
    <t>National Team (home)</t>
  </si>
  <si>
    <t>National Team</t>
  </si>
  <si>
    <t>Winter conditions</t>
  </si>
  <si>
    <t>Students breaks</t>
  </si>
  <si>
    <t>European Championship U18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</si>
  <si>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</si>
  <si>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</si>
  <si>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</si>
  <si>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</si>
  <si>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</si>
  <si>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</si>
  <si>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</si>
  <si>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</si>
  <si>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FPO</t>
  </si>
  <si>
    <t>7' - 1</t>
  </si>
  <si>
    <t>7' - 2</t>
  </si>
  <si>
    <t>7' - 3</t>
  </si>
  <si>
    <t>F 7'</t>
  </si>
  <si>
    <t>U20</t>
  </si>
  <si>
    <t>U20 Camp</t>
  </si>
  <si>
    <t>European Championship U20</t>
  </si>
  <si>
    <t>National Trainings</t>
  </si>
  <si>
    <t>Women</t>
  </si>
  <si>
    <t>U20 CAMP</t>
  </si>
  <si>
    <t>Women - U18</t>
  </si>
  <si>
    <t>Qual 3 / National Team</t>
  </si>
  <si>
    <t>Qual 3 / NT</t>
  </si>
  <si>
    <t xml:space="preserve">U20 CAMP      </t>
  </si>
  <si>
    <t xml:space="preserve">  U18 CAMP</t>
  </si>
  <si>
    <t>GREY DEVILS</t>
  </si>
  <si>
    <t>F PO</t>
  </si>
  <si>
    <t>LBFR D1</t>
  </si>
  <si>
    <t>LBFR D2</t>
  </si>
  <si>
    <t xml:space="preserve"> LBFR Régionale</t>
  </si>
  <si>
    <t>LBFR 1</t>
  </si>
  <si>
    <t>LBFR 2</t>
  </si>
  <si>
    <t>LBFR 3</t>
  </si>
  <si>
    <t>LBFR 4</t>
  </si>
  <si>
    <t>LBFR 5</t>
  </si>
  <si>
    <t>LBFR 6</t>
  </si>
  <si>
    <t>LBFR 7</t>
  </si>
  <si>
    <t>LBFR 8</t>
  </si>
  <si>
    <t>LBFR 9</t>
  </si>
  <si>
    <t>LBFR 10</t>
  </si>
  <si>
    <t>LBFR 11</t>
  </si>
  <si>
    <t>LBFR 12</t>
  </si>
  <si>
    <t>LBFR 13</t>
  </si>
  <si>
    <t>LBFR 14</t>
  </si>
  <si>
    <t>LBFR D2 - 1</t>
  </si>
  <si>
    <t>LBFR D2 - 2</t>
  </si>
  <si>
    <t>LBFR D2 - 3</t>
  </si>
  <si>
    <t>LBFR D2 - 4</t>
  </si>
  <si>
    <t>LBFR D2 - 5</t>
  </si>
  <si>
    <t>LBFR D2 - 6</t>
  </si>
  <si>
    <t>LBFR D2 - 7</t>
  </si>
  <si>
    <t>LBFR D2 - 8</t>
  </si>
  <si>
    <t>LBFR D2 - 9</t>
  </si>
  <si>
    <t>REMISE LBFR</t>
  </si>
  <si>
    <t>LBFR D2 - 10</t>
  </si>
  <si>
    <t>Coupe LBFR 1/4ème</t>
  </si>
  <si>
    <t>Coupe LBFR 1/8ème</t>
  </si>
  <si>
    <t>Coupe LBFR 1/2ème</t>
  </si>
  <si>
    <t>Finales CUP LBFR</t>
  </si>
  <si>
    <t>Round 9</t>
  </si>
  <si>
    <t>Round 10</t>
  </si>
  <si>
    <t>Championship 1</t>
  </si>
  <si>
    <t>Championship 2</t>
  </si>
  <si>
    <t>Championship 3</t>
  </si>
  <si>
    <t>Championship 4</t>
  </si>
  <si>
    <t>Championship 5</t>
  </si>
  <si>
    <t>Championship 6</t>
  </si>
  <si>
    <t>Championship 7</t>
  </si>
  <si>
    <t>Championship 9</t>
  </si>
  <si>
    <t>Championship 10</t>
  </si>
  <si>
    <t>Championship  8</t>
  </si>
  <si>
    <t>REMISE FBRB</t>
  </si>
  <si>
    <t>7' FESTIVAL</t>
  </si>
  <si>
    <t xml:space="preserve"> </t>
  </si>
  <si>
    <t>BENECUP</t>
  </si>
  <si>
    <t>BELGIUM BD</t>
  </si>
  <si>
    <t>GERMANY - BELGIUM</t>
  </si>
  <si>
    <t>BELGIUM - POLAND</t>
  </si>
  <si>
    <t>BELGIUM - UKRAINE</t>
  </si>
  <si>
    <t>1/2 FPO</t>
  </si>
  <si>
    <t xml:space="preserve">LITHUANIA - BELGIUM </t>
  </si>
  <si>
    <t>Challenge U23</t>
  </si>
  <si>
    <t>à confirmer</t>
  </si>
  <si>
    <t>Finale Challenge U23</t>
  </si>
  <si>
    <t>l'inscription à la CUP est non-obligatoire pour les clubs de D1</t>
  </si>
  <si>
    <t>un club de D1 ou D2 peut inscrire 2 équipes en CUP - SI ET SEULEMENT SI - la seconde équipe est composée de 18 joueurs U23 minimum</t>
  </si>
  <si>
    <t>Les clubs de D1 entre directement au premier tour de la CUP</t>
  </si>
  <si>
    <t>format de compétition à déterminer en fonction du nombre d'inscrits</t>
  </si>
  <si>
    <t>D1 = équipe en nom propre - 18 joueurs U23 / 4 joueurs +23</t>
  </si>
  <si>
    <t>D2 = équipe en nom propre OU entente entre 2 clubs - 18 joueurs U23 / 4 joueurs +23</t>
  </si>
  <si>
    <t>D3 = équipe en nom propre OU entente avec maximum 3 clubs - 18 joueurs U23 / 4 joueurs +23</t>
  </si>
  <si>
    <t>R = équipe en nom propre OU entente avec autant de clubs voulus - 18 joueurs U23 / 4 joueurs +23</t>
  </si>
  <si>
    <t>Matchs aller - retour</t>
  </si>
  <si>
    <t>1/2 F PO = 1 &lt; 4 et 2 &lt; 3</t>
  </si>
  <si>
    <t>F PO = V1 &lt; V2</t>
  </si>
  <si>
    <t xml:space="preserve">Cup </t>
  </si>
  <si>
    <t>FBRB CUP 1/4ème</t>
  </si>
  <si>
    <t>FBRB Cup 1/2ème</t>
  </si>
  <si>
    <t>FBRB Finales  CUP</t>
  </si>
  <si>
    <t>FBRB CUP 1/8ème</t>
  </si>
  <si>
    <t>FBRB Cup 1/16ème</t>
  </si>
  <si>
    <r>
      <t>National Team  /</t>
    </r>
    <r>
      <rPr>
        <sz val="10"/>
        <color theme="1"/>
        <rFont val="Arial"/>
        <family val="2"/>
      </rPr>
      <t xml:space="preserve">  </t>
    </r>
    <r>
      <rPr>
        <sz val="10"/>
        <color rgb="FFFF0000"/>
        <rFont val="Arial"/>
        <family val="2"/>
      </rPr>
      <t>Remise</t>
    </r>
  </si>
  <si>
    <r>
      <t>Test Match National Team  /</t>
    </r>
    <r>
      <rPr>
        <sz val="10"/>
        <color theme="1"/>
        <rFont val="Arial"/>
        <family val="2"/>
      </rPr>
      <t xml:space="preserve">  </t>
    </r>
    <r>
      <rPr>
        <sz val="10"/>
        <color rgb="FFFF0000"/>
        <rFont val="Arial"/>
        <family val="2"/>
      </rPr>
      <t>Remise</t>
    </r>
  </si>
  <si>
    <t>Championship 11</t>
  </si>
  <si>
    <t>Championship 12</t>
  </si>
  <si>
    <t>Championship 13</t>
  </si>
  <si>
    <t>Championship 14</t>
  </si>
  <si>
    <t>Championship 15</t>
  </si>
  <si>
    <t>Championship 16</t>
  </si>
  <si>
    <t>Championship 17</t>
  </si>
  <si>
    <t>Championship 18</t>
  </si>
  <si>
    <t xml:space="preserve">SWITZERLAND - BELGIUM </t>
  </si>
  <si>
    <t>BELGIUM - BD</t>
  </si>
  <si>
    <t xml:space="preserve">à confirmer </t>
  </si>
  <si>
    <t>F7'</t>
  </si>
  <si>
    <t xml:space="preserve">F 7' </t>
  </si>
  <si>
    <t>Pas de match d'équipe réserve aux dates de challenge</t>
  </si>
  <si>
    <t>Kamp 1</t>
  </si>
  <si>
    <t>Kamp 2</t>
  </si>
  <si>
    <t>Kamp 3</t>
  </si>
  <si>
    <t>Kamp 4</t>
  </si>
  <si>
    <t>Kamp 5</t>
  </si>
  <si>
    <t>Play-offs Regionaal 1°-2°</t>
  </si>
  <si>
    <r>
      <rPr>
        <sz val="10"/>
        <color theme="0"/>
        <rFont val="Arial"/>
        <family val="2"/>
      </rPr>
      <t xml:space="preserve">Match National Team  / 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Remise</t>
    </r>
  </si>
  <si>
    <t>D3 18 (XV)</t>
  </si>
  <si>
    <t>Barrage D1 / D2 - D2 / D3</t>
  </si>
  <si>
    <t>Cup registratie is niet verplicht voor D1-clubs</t>
  </si>
  <si>
    <t>Een club van D1 of D2 kan 2 teams in DE BEKER registreren - ALS EN ALLEEN ALS - het tweede team bestaat uit minimaal 18 spelers U23</t>
  </si>
  <si>
    <t>D1 clubs gaan direct in de eerste ronde van de BEKER</t>
  </si>
  <si>
    <t>het wedstrijdmodel moet worden bepaald op basis van het aantal deelnemers</t>
  </si>
  <si>
    <t>Er is geen teammatch gereserveerd voor de datums van de uitdaging</t>
  </si>
  <si>
    <t>D1 = team in eigen naam - 18 spelers U23/ 4 spelers +23</t>
  </si>
  <si>
    <t>D2 = team in eigen naam OF overeenkomst tussen 2 clubs - 18 spelers U23/ 4 spelers +23</t>
  </si>
  <si>
    <t>D3 = team in eigen naam OF overeenkomst met maximaal 3 clubs - 18 spelers U23/ 4 spelers +23</t>
  </si>
  <si>
    <t>R= team in eigen naam OF overeenkomst met zoveel clubs als gewenst - 18 spelers U23/ 4 spelers +23</t>
  </si>
  <si>
    <t>Ronde reis wedstrijden - terug</t>
  </si>
  <si>
    <t>F PO = V1 &lt; V</t>
  </si>
  <si>
    <r>
      <t xml:space="preserve">Barragewedstrijd D1/ D2 M &amp; W 2e D2 </t>
    </r>
    <r>
      <rPr>
        <sz val="12"/>
        <color rgb="FFFF0000"/>
        <rFont val="Arial"/>
        <family val="2"/>
      </rPr>
      <t>thuis</t>
    </r>
    <r>
      <rPr>
        <sz val="12"/>
        <color theme="1"/>
        <rFont val="Arial"/>
        <family val="2"/>
      </rPr>
      <t xml:space="preserve"> tegen 9e D1</t>
    </r>
  </si>
  <si>
    <r>
      <t xml:space="preserve">Barragewedstrijd D2/ D3 M &amp; W 2e D3 </t>
    </r>
    <r>
      <rPr>
        <sz val="12"/>
        <color rgb="FFFF0000"/>
        <rFont val="Arial"/>
        <family val="2"/>
      </rPr>
      <t>thuis</t>
    </r>
    <r>
      <rPr>
        <sz val="12"/>
        <color theme="1"/>
        <rFont val="Arial"/>
        <family val="2"/>
      </rPr>
      <t xml:space="preserve"> tegen 9e D2</t>
    </r>
  </si>
  <si>
    <r>
      <t xml:space="preserve">Match de Barrage D1 / D2 M &amp; W  2ème D2 </t>
    </r>
    <r>
      <rPr>
        <sz val="12"/>
        <color rgb="FFFF0000"/>
        <rFont val="Arial"/>
        <family val="2"/>
      </rPr>
      <t>à domicile</t>
    </r>
    <r>
      <rPr>
        <sz val="12"/>
        <color theme="1"/>
        <rFont val="Arial"/>
        <family val="2"/>
      </rPr>
      <t xml:space="preserve"> contre 9ème D1</t>
    </r>
  </si>
  <si>
    <r>
      <t xml:space="preserve">Match de Barrage D2 / D3 M &amp; W  2ème D3 </t>
    </r>
    <r>
      <rPr>
        <sz val="12"/>
        <color rgb="FFFF0000"/>
        <rFont val="Arial"/>
        <family val="2"/>
      </rPr>
      <t>à domicile</t>
    </r>
    <r>
      <rPr>
        <sz val="12"/>
        <color theme="1"/>
        <rFont val="Arial"/>
        <family val="2"/>
      </rPr>
      <t xml:space="preserve"> contre 9ème D2</t>
    </r>
  </si>
  <si>
    <t>Championship 8</t>
  </si>
  <si>
    <t xml:space="preserve">Super Coupe prep. game </t>
  </si>
  <si>
    <t xml:space="preserve">Super Coupe - 1    </t>
  </si>
  <si>
    <t xml:space="preserve">Super Coupe - 2    </t>
  </si>
  <si>
    <t xml:space="preserve">Super Coupe - 3    </t>
  </si>
  <si>
    <t xml:space="preserve">Super Coupe - 4 </t>
  </si>
  <si>
    <t>Super Coupe</t>
  </si>
  <si>
    <t xml:space="preserve">Super Coupe - 5    </t>
  </si>
  <si>
    <t>Super Coupe - 6</t>
  </si>
  <si>
    <t>FBRB Cup 1/8ème</t>
  </si>
  <si>
    <t>FBRB CUP 1/2ème</t>
  </si>
  <si>
    <t>LBFR 15</t>
  </si>
  <si>
    <t>LBFR 16</t>
  </si>
  <si>
    <t>LBFR 17</t>
  </si>
  <si>
    <t>LBFR 18</t>
  </si>
  <si>
    <t>LBFR D2 - 11</t>
  </si>
  <si>
    <t>LBFR D2 - 12</t>
  </si>
  <si>
    <t>LBFR D2 13</t>
  </si>
  <si>
    <t>LBFR D2 14</t>
  </si>
  <si>
    <t>LBFR D2 15</t>
  </si>
  <si>
    <t>LBFR D2 16</t>
  </si>
  <si>
    <t>LBFR D2 17</t>
  </si>
  <si>
    <t>LBFR D2 18</t>
  </si>
  <si>
    <t>BELGIUM - CANADA</t>
  </si>
  <si>
    <t xml:space="preserve">U14 - U 16 - U18 </t>
  </si>
  <si>
    <r>
      <t xml:space="preserve">Cela permet de terminer les qualifications suite aux reports </t>
    </r>
    <r>
      <rPr>
        <b/>
        <u/>
        <sz val="12"/>
        <color theme="1"/>
        <rFont val="Arial"/>
        <family val="2"/>
      </rPr>
      <t>COVID UNIQUEMENT</t>
    </r>
  </si>
  <si>
    <t>Début du championnat des séries au lieu du 27 novembre 2021</t>
  </si>
  <si>
    <t xml:space="preserve">SUPPRESSION des SEVEN pour gagner 3 journées </t>
  </si>
  <si>
    <t>LADIES</t>
  </si>
  <si>
    <t>Remise pas de match MAIS possibilité d'avancement de match UNIQUEMENT</t>
  </si>
  <si>
    <t>Chal 17</t>
  </si>
  <si>
    <t>Chal 18</t>
  </si>
  <si>
    <t>Play Off</t>
  </si>
  <si>
    <t>SUPPRESSION des SEVEN pour gagner 3 journées et décaler les Play off et la finale</t>
  </si>
  <si>
    <t>Remise de match par gestionnaire de championnat UNIQUEMENT</t>
  </si>
  <si>
    <t>REMISE FBRB COVID</t>
  </si>
  <si>
    <t>MEN</t>
  </si>
  <si>
    <t>SUPPRESSION de la CUP</t>
  </si>
  <si>
    <t>Récupération de trois journées pour décaler les matches</t>
  </si>
  <si>
    <t>SUPPRESSION des Play off et finales Champion au terme du championnat</t>
  </si>
  <si>
    <t>SUPPRESSION des SEVEN</t>
  </si>
  <si>
    <t>Péréquation pour minimum 14 ou 15 matches</t>
  </si>
  <si>
    <t>soit 12 mars 2021 ou 26 mars 2021</t>
  </si>
  <si>
    <t>soit 27 mars 2021</t>
  </si>
  <si>
    <t>Péréquation pour minimum 14 matches</t>
  </si>
  <si>
    <t>Péréquation pour minimum 6 matches</t>
  </si>
  <si>
    <t>soit 26 mars 2021</t>
  </si>
  <si>
    <t>Dendermonde vs Oudenaarde</t>
  </si>
  <si>
    <t>D4</t>
  </si>
  <si>
    <t>TOUSSAINT FR</t>
  </si>
  <si>
    <t>CARNAVAL FR</t>
  </si>
  <si>
    <t>PRINTEMPS FR</t>
  </si>
  <si>
    <t>Exams</t>
  </si>
  <si>
    <t>Speeldag 1</t>
  </si>
  <si>
    <t>Speeldag 2</t>
  </si>
  <si>
    <t>Speeldag 3</t>
  </si>
  <si>
    <t>Speeldag 4</t>
  </si>
  <si>
    <t>Speeldag 5</t>
  </si>
  <si>
    <t>Speeldag 6</t>
  </si>
  <si>
    <t>Speeldag 7</t>
  </si>
  <si>
    <t>Speeldag 8</t>
  </si>
  <si>
    <t>Speeldag 9</t>
  </si>
  <si>
    <t>Speeldag 10</t>
  </si>
  <si>
    <t>HERFSTVAKANTIE</t>
  </si>
  <si>
    <t>KROKUS</t>
  </si>
  <si>
    <t>Speeldag 11</t>
  </si>
  <si>
    <t>Speeldag 12</t>
  </si>
  <si>
    <t>Speeldag 13</t>
  </si>
  <si>
    <t>Speeldag 14</t>
  </si>
  <si>
    <t>PAASVAKANTIE</t>
  </si>
  <si>
    <t xml:space="preserve">KERST &amp; NEW YEAR </t>
  </si>
  <si>
    <t>Reserve</t>
  </si>
  <si>
    <t>Regionale CUP 1</t>
  </si>
  <si>
    <t>Regionale CUP 2</t>
  </si>
  <si>
    <t>Regionale CUP 3</t>
  </si>
  <si>
    <t>Regionale CUP 4</t>
  </si>
  <si>
    <t>PLAYOFF RV1 - RV2</t>
  </si>
  <si>
    <t>Regionale CUP 5</t>
  </si>
  <si>
    <t>Regionale Cup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</si>
</sst>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2"/>
      <color theme="1"/>
      <name val="Arial"/>
    </font>
    <font>
      <sz val="10"/>
      <color theme="1"/>
      <name val="Arial"/>
      <family val="2"/>
    </font>
    <font>
      <b/>
      <sz val="14"/>
      <color rgb="FFFFFF00"/>
      <name val="Arial"/>
      <family val="2"/>
    </font>
    <font>
      <sz val="12"/>
      <name val="Arial"/>
      <family val="2"/>
    </font>
    <font>
      <b/>
      <sz val="16"/>
      <color rgb="FFFFFF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i/>
      <sz val="10"/>
      <color rgb="FF00B05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1C4587"/>
      <name val="Arial"/>
      <family val="2"/>
    </font>
    <font>
      <b/>
      <sz val="10"/>
      <name val="Arial"/>
      <family val="2"/>
    </font>
    <font>
      <sz val="16"/>
      <color theme="1"/>
      <name val="Calibri"/>
      <family val="2"/>
    </font>
    <font>
      <sz val="16"/>
      <color theme="0"/>
      <name val="Calibri"/>
      <family val="2"/>
    </font>
    <font>
      <sz val="12"/>
      <color theme="1"/>
      <name val="Arial"/>
      <family val="2"/>
    </font>
    <font>
      <i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sz val="10"/>
      <color rgb="FFFFFF00"/>
      <name val="Arial"/>
      <family val="2"/>
    </font>
    <font>
      <b/>
      <i/>
      <sz val="10"/>
      <color theme="0"/>
      <name val="Arial"/>
      <family val="2"/>
    </font>
    <font>
      <sz val="8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i/>
      <sz val="8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FFFF00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color rgb="FFFF0000"/>
      <name val="Calibri"/>
      <family val="2"/>
    </font>
    <font>
      <sz val="12"/>
      <color rgb="FFFF0000"/>
      <name val="Arial"/>
      <family val="2"/>
    </font>
    <font>
      <sz val="10"/>
      <color rgb="FFFFC000"/>
      <name val="Arial"/>
      <family val="2"/>
    </font>
    <font>
      <sz val="10"/>
      <color theme="7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rgb="FF0000FF"/>
      <name val="Arial"/>
      <family val="2"/>
    </font>
    <font>
      <b/>
      <sz val="10"/>
      <color rgb="FFFFC000"/>
      <name val="Arial"/>
      <family val="2"/>
    </font>
    <font>
      <sz val="8"/>
      <color rgb="FF000000"/>
      <name val="Arial"/>
      <family val="2"/>
    </font>
    <font>
      <b/>
      <sz val="14"/>
      <color theme="2" tint="-0.249977111117893"/>
      <name val="Arial"/>
      <family val="2"/>
    </font>
    <font>
      <sz val="12"/>
      <color theme="2" tint="-0.249977111117893"/>
      <name val="Arial"/>
      <family val="2"/>
    </font>
    <font>
      <b/>
      <sz val="16"/>
      <color theme="2" tint="-0.499984740745262"/>
      <name val="Arial"/>
      <family val="2"/>
    </font>
    <font>
      <sz val="12"/>
      <color theme="2" tint="-0.499984740745262"/>
      <name val="Arial"/>
      <family val="2"/>
    </font>
    <font>
      <b/>
      <sz val="16"/>
      <color theme="9" tint="0.59999389629810485"/>
      <name val="Arial"/>
      <family val="2"/>
    </font>
    <font>
      <b/>
      <sz val="16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4"/>
      <color theme="2" tint="-0.499984740745262"/>
      <name val="Arial"/>
      <family val="2"/>
    </font>
    <font>
      <sz val="12"/>
      <color rgb="FF00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rgb="FFBFBFBF"/>
      </patternFill>
    </fill>
    <fill>
      <patternFill patternType="solid">
        <fgColor rgb="FFFFC000"/>
        <bgColor rgb="FFBFBFBF"/>
      </patternFill>
    </fill>
    <fill>
      <patternFill patternType="solid">
        <fgColor rgb="FF00B0F0"/>
        <bgColor rgb="FFBFBFBF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BFBFBF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rgb="FF7030A0"/>
        <bgColor rgb="FFBFBFBF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B7E1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BFBFBF"/>
      </patternFill>
    </fill>
    <fill>
      <patternFill patternType="solid">
        <fgColor rgb="FF00B0F0"/>
        <bgColor theme="0"/>
      </patternFill>
    </fill>
    <fill>
      <patternFill patternType="solid">
        <fgColor rgb="FFA014BC"/>
        <bgColor indexed="64"/>
      </patternFill>
    </fill>
    <fill>
      <patternFill patternType="solid">
        <fgColor rgb="FFA014BC"/>
        <bgColor rgb="FFBFBFBF"/>
      </patternFill>
    </fill>
    <fill>
      <patternFill patternType="solid">
        <fgColor rgb="FFA014BC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FF00FF"/>
        <bgColor rgb="FF000000"/>
      </patternFill>
    </fill>
    <fill>
      <patternFill patternType="solid">
        <fgColor rgb="FFFF00FF"/>
        <bgColor indexed="64"/>
      </patternFill>
    </fill>
    <fill>
      <patternFill patternType="solid">
        <fgColor rgb="FFFF66CC"/>
        <bgColor rgb="FF000000"/>
      </patternFill>
    </fill>
    <fill>
      <patternFill patternType="solid">
        <fgColor rgb="FF6699FF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99FF"/>
        <bgColor rgb="FFFFFF00"/>
      </patternFill>
    </fill>
    <fill>
      <patternFill patternType="solid">
        <fgColor theme="7" tint="0.39997558519241921"/>
        <bgColor rgb="FFBFBFBF"/>
      </patternFill>
    </fill>
    <fill>
      <patternFill patternType="solid">
        <fgColor rgb="FF66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1"/>
      </left>
      <right style="thick">
        <color theme="1"/>
      </right>
      <top style="thick">
        <color rgb="FFFFFF00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ck">
        <color theme="1"/>
      </left>
      <right/>
      <top style="thick">
        <color rgb="FFFFFF00"/>
      </top>
      <bottom/>
      <diagonal/>
    </border>
    <border>
      <left/>
      <right style="thick">
        <color theme="1"/>
      </right>
      <top style="thick">
        <color rgb="FFFFFF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3" fillId="0" borderId="12"/>
    <xf numFmtId="0" fontId="18" fillId="0" borderId="12"/>
    <xf numFmtId="0" fontId="18" fillId="0" borderId="12"/>
  </cellStyleXfs>
  <cellXfs count="976">
    <xf numFmtId="0" fontId="0" fillId="0" borderId="0" xfId="0" applyFont="1" applyAlignment="1"/>
    <xf numFmtId="0" fontId="16" fillId="0" borderId="0" xfId="0" applyFont="1"/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5" xfId="0" applyFont="1" applyBorder="1"/>
    <xf numFmtId="1" fontId="16" fillId="0" borderId="6" xfId="0" applyNumberFormat="1" applyFont="1" applyBorder="1"/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1" fontId="16" fillId="0" borderId="0" xfId="0" applyNumberFormat="1" applyFont="1"/>
    <xf numFmtId="16" fontId="16" fillId="8" borderId="9" xfId="0" applyNumberFormat="1" applyFont="1" applyFill="1" applyBorder="1"/>
    <xf numFmtId="16" fontId="17" fillId="3" borderId="10" xfId="0" applyNumberFormat="1" applyFont="1" applyFill="1" applyBorder="1"/>
    <xf numFmtId="0" fontId="16" fillId="0" borderId="11" xfId="0" applyFont="1" applyBorder="1"/>
    <xf numFmtId="1" fontId="16" fillId="4" borderId="12" xfId="0" applyNumberFormat="1" applyFont="1" applyFill="1" applyBorder="1"/>
    <xf numFmtId="0" fontId="16" fillId="0" borderId="2" xfId="0" applyFont="1" applyBorder="1"/>
    <xf numFmtId="1" fontId="16" fillId="4" borderId="15" xfId="0" applyNumberFormat="1" applyFont="1" applyFill="1" applyBorder="1"/>
    <xf numFmtId="1" fontId="16" fillId="0" borderId="4" xfId="0" applyNumberFormat="1" applyFont="1" applyBorder="1"/>
    <xf numFmtId="0" fontId="16" fillId="0" borderId="17" xfId="0" applyFont="1" applyBorder="1"/>
    <xf numFmtId="1" fontId="16" fillId="0" borderId="18" xfId="0" applyNumberFormat="1" applyFont="1" applyBorder="1"/>
    <xf numFmtId="0" fontId="16" fillId="0" borderId="18" xfId="0" applyFont="1" applyBorder="1"/>
    <xf numFmtId="0" fontId="16" fillId="0" borderId="19" xfId="0" applyFont="1" applyBorder="1"/>
    <xf numFmtId="0" fontId="0" fillId="0" borderId="0" xfId="0" applyFont="1" applyAlignment="1">
      <alignment horizontal="center"/>
    </xf>
    <xf numFmtId="0" fontId="0" fillId="0" borderId="20" xfId="0" applyFont="1" applyBorder="1" applyAlignment="1"/>
    <xf numFmtId="0" fontId="0" fillId="0" borderId="0" xfId="0" applyFont="1" applyAlignment="1"/>
    <xf numFmtId="0" fontId="5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5" fillId="10" borderId="2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5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20" fillId="25" borderId="35" xfId="0" applyFont="1" applyFill="1" applyBorder="1" applyAlignment="1">
      <alignment horizontal="center" vertical="center"/>
    </xf>
    <xf numFmtId="0" fontId="4" fillId="18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15" borderId="2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0" fillId="14" borderId="22" xfId="0" applyFont="1" applyFill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9" fillId="13" borderId="22" xfId="0" applyFont="1" applyFill="1" applyBorder="1" applyAlignment="1">
      <alignment vertical="center"/>
    </xf>
    <xf numFmtId="0" fontId="27" fillId="30" borderId="28" xfId="0" applyFont="1" applyFill="1" applyBorder="1" applyAlignment="1">
      <alignment horizontal="center" vertical="center"/>
    </xf>
    <xf numFmtId="0" fontId="0" fillId="0" borderId="0" xfId="0"/>
    <xf numFmtId="0" fontId="0" fillId="0" borderId="12" xfId="0" applyBorder="1"/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1" fillId="26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14" fontId="5" fillId="0" borderId="26" xfId="0" applyNumberFormat="1" applyFont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14" fontId="1" fillId="0" borderId="26" xfId="0" applyNumberFormat="1" applyFont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14" fontId="6" fillId="0" borderId="26" xfId="0" applyNumberFormat="1" applyFont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14" fontId="5" fillId="0" borderId="44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6" fillId="21" borderId="21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5" fillId="6" borderId="2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6" fillId="21" borderId="37" xfId="0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6" borderId="37" xfId="0" applyFont="1" applyFill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21" xfId="0" applyBorder="1"/>
    <xf numFmtId="0" fontId="6" fillId="31" borderId="21" xfId="0" applyFont="1" applyFill="1" applyBorder="1" applyAlignment="1">
      <alignment horizontal="center" vertical="center" wrapText="1"/>
    </xf>
    <xf numFmtId="0" fontId="0" fillId="29" borderId="21" xfId="0" applyFill="1" applyBorder="1"/>
    <xf numFmtId="0" fontId="11" fillId="32" borderId="21" xfId="0" applyFont="1" applyFill="1" applyBorder="1" applyAlignment="1">
      <alignment horizontal="center" vertical="center"/>
    </xf>
    <xf numFmtId="0" fontId="0" fillId="0" borderId="48" xfId="0" applyBorder="1"/>
    <xf numFmtId="0" fontId="2" fillId="2" borderId="28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11" fillId="5" borderId="21" xfId="0" applyFont="1" applyFill="1" applyBorder="1" applyAlignment="1">
      <alignment horizontal="center" vertical="center"/>
    </xf>
    <xf numFmtId="0" fontId="11" fillId="26" borderId="21" xfId="0" applyFont="1" applyFill="1" applyBorder="1" applyAlignment="1">
      <alignment horizontal="center" vertical="center" wrapText="1"/>
    </xf>
    <xf numFmtId="0" fontId="25" fillId="28" borderId="21" xfId="0" applyFont="1" applyFill="1" applyBorder="1" applyAlignment="1">
      <alignment horizontal="center" vertical="center" wrapText="1"/>
    </xf>
    <xf numFmtId="0" fontId="11" fillId="26" borderId="21" xfId="0" applyFont="1" applyFill="1" applyBorder="1" applyAlignment="1">
      <alignment vertical="center" wrapText="1"/>
    </xf>
    <xf numFmtId="0" fontId="0" fillId="0" borderId="48" xfId="0" applyBorder="1" applyAlignment="1">
      <alignment vertical="center"/>
    </xf>
    <xf numFmtId="0" fontId="5" fillId="3" borderId="21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33" borderId="22" xfId="0" applyFont="1" applyFill="1" applyBorder="1" applyAlignment="1">
      <alignment horizontal="center" vertical="center"/>
    </xf>
    <xf numFmtId="0" fontId="5" fillId="33" borderId="22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/>
    </xf>
    <xf numFmtId="0" fontId="26" fillId="33" borderId="22" xfId="0" applyFont="1" applyFill="1" applyBorder="1" applyAlignment="1">
      <alignment horizontal="center" vertical="center"/>
    </xf>
    <xf numFmtId="0" fontId="28" fillId="33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26" fillId="21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5" fillId="7" borderId="26" xfId="0" applyFont="1" applyFill="1" applyBorder="1" applyAlignment="1">
      <alignment horizontal="center" vertical="center"/>
    </xf>
    <xf numFmtId="0" fontId="19" fillId="13" borderId="26" xfId="0" applyFont="1" applyFill="1" applyBorder="1" applyAlignment="1">
      <alignment vertical="center"/>
    </xf>
    <xf numFmtId="0" fontId="8" fillId="5" borderId="26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22" fillId="22" borderId="25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0" fontId="1" fillId="5" borderId="26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22" fillId="23" borderId="25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vertical="center"/>
    </xf>
    <xf numFmtId="0" fontId="23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26" fillId="33" borderId="25" xfId="0" applyFont="1" applyFill="1" applyBorder="1" applyAlignment="1">
      <alignment horizontal="center" vertical="center"/>
    </xf>
    <xf numFmtId="0" fontId="5" fillId="33" borderId="25" xfId="0" applyFont="1" applyFill="1" applyBorder="1" applyAlignment="1">
      <alignment horizontal="center" vertical="center"/>
    </xf>
    <xf numFmtId="0" fontId="26" fillId="33" borderId="37" xfId="0" applyFont="1" applyFill="1" applyBorder="1" applyAlignment="1">
      <alignment horizontal="center" vertical="center"/>
    </xf>
    <xf numFmtId="0" fontId="26" fillId="33" borderId="26" xfId="0" applyFont="1" applyFill="1" applyBorder="1" applyAlignment="1">
      <alignment horizontal="center" vertical="center"/>
    </xf>
    <xf numFmtId="0" fontId="19" fillId="33" borderId="25" xfId="0" applyFont="1" applyFill="1" applyBorder="1" applyAlignment="1">
      <alignment horizontal="center" vertical="center"/>
    </xf>
    <xf numFmtId="0" fontId="0" fillId="0" borderId="39" xfId="0" applyFont="1" applyBorder="1" applyAlignment="1"/>
    <xf numFmtId="0" fontId="14" fillId="0" borderId="25" xfId="0" applyFont="1" applyFill="1" applyBorder="1" applyAlignment="1">
      <alignment horizontal="center" vertical="center"/>
    </xf>
    <xf numFmtId="0" fontId="14" fillId="33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4" fillId="3" borderId="4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5" fillId="11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" fillId="15" borderId="25" xfId="0" applyFont="1" applyFill="1" applyBorder="1" applyAlignment="1">
      <alignment horizontal="center" vertical="center"/>
    </xf>
    <xf numFmtId="0" fontId="22" fillId="15" borderId="26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1" fillId="14" borderId="25" xfId="0" applyFont="1" applyFill="1" applyBorder="1" applyAlignment="1">
      <alignment horizontal="center" vertical="center"/>
    </xf>
    <xf numFmtId="0" fontId="22" fillId="14" borderId="26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0" fillId="7" borderId="25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0" fillId="5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9" fillId="5" borderId="21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22" fillId="21" borderId="30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41" xfId="0" applyFont="1" applyBorder="1" applyAlignment="1">
      <alignment vertical="center"/>
    </xf>
    <xf numFmtId="0" fontId="0" fillId="0" borderId="51" xfId="0" applyBorder="1"/>
    <xf numFmtId="0" fontId="0" fillId="0" borderId="42" xfId="0" applyBorder="1"/>
    <xf numFmtId="0" fontId="18" fillId="0" borderId="25" xfId="0" applyFont="1" applyBorder="1" applyAlignment="1">
      <alignment vertical="center"/>
    </xf>
    <xf numFmtId="0" fontId="0" fillId="0" borderId="26" xfId="0" applyBorder="1"/>
    <xf numFmtId="0" fontId="18" fillId="0" borderId="43" xfId="0" applyFont="1" applyBorder="1" applyAlignment="1">
      <alignment vertical="center"/>
    </xf>
    <xf numFmtId="0" fontId="0" fillId="0" borderId="52" xfId="0" applyBorder="1"/>
    <xf numFmtId="0" fontId="0" fillId="0" borderId="44" xfId="0" applyBorder="1"/>
    <xf numFmtId="0" fontId="26" fillId="5" borderId="53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33" borderId="53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9" fillId="5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5" fillId="10" borderId="25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9" fillId="31" borderId="30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8" fillId="5" borderId="24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4" fillId="34" borderId="31" xfId="0" applyFont="1" applyFill="1" applyBorder="1" applyAlignment="1">
      <alignment horizontal="center" vertical="center"/>
    </xf>
    <xf numFmtId="0" fontId="22" fillId="22" borderId="37" xfId="0" applyFont="1" applyFill="1" applyBorder="1" applyAlignment="1">
      <alignment horizontal="center" vertical="center"/>
    </xf>
    <xf numFmtId="0" fontId="22" fillId="22" borderId="53" xfId="0" applyFont="1" applyFill="1" applyBorder="1" applyAlignment="1">
      <alignment horizontal="center" vertical="center"/>
    </xf>
    <xf numFmtId="0" fontId="22" fillId="22" borderId="22" xfId="0" applyFont="1" applyFill="1" applyBorder="1" applyAlignment="1">
      <alignment horizontal="center" vertical="center"/>
    </xf>
    <xf numFmtId="0" fontId="30" fillId="22" borderId="25" xfId="0" applyFont="1" applyFill="1" applyBorder="1" applyAlignment="1">
      <alignment horizontal="center" vertical="center"/>
    </xf>
    <xf numFmtId="0" fontId="31" fillId="22" borderId="26" xfId="0" applyFont="1" applyFill="1" applyBorder="1" applyAlignment="1">
      <alignment horizontal="center" vertical="center"/>
    </xf>
    <xf numFmtId="0" fontId="22" fillId="23" borderId="22" xfId="0" applyFont="1" applyFill="1" applyBorder="1" applyAlignment="1">
      <alignment horizontal="center" vertical="center"/>
    </xf>
    <xf numFmtId="0" fontId="22" fillId="23" borderId="26" xfId="0" applyFont="1" applyFill="1" applyBorder="1" applyAlignment="1">
      <alignment horizontal="center" vertical="center"/>
    </xf>
    <xf numFmtId="0" fontId="22" fillId="22" borderId="24" xfId="0" applyFont="1" applyFill="1" applyBorder="1" applyAlignment="1">
      <alignment horizontal="center" vertical="center"/>
    </xf>
    <xf numFmtId="0" fontId="22" fillId="22" borderId="26" xfId="0" applyFont="1" applyFill="1" applyBorder="1" applyAlignment="1">
      <alignment horizontal="center" vertical="center"/>
    </xf>
    <xf numFmtId="0" fontId="31" fillId="22" borderId="24" xfId="0" applyFont="1" applyFill="1" applyBorder="1" applyAlignment="1">
      <alignment horizontal="center" vertical="center"/>
    </xf>
    <xf numFmtId="0" fontId="22" fillId="23" borderId="24" xfId="0" applyFont="1" applyFill="1" applyBorder="1" applyAlignment="1">
      <alignment horizontal="center" vertical="center"/>
    </xf>
    <xf numFmtId="0" fontId="0" fillId="33" borderId="21" xfId="0" applyFill="1" applyBorder="1"/>
    <xf numFmtId="0" fontId="5" fillId="33" borderId="2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56" xfId="0" applyBorder="1"/>
    <xf numFmtId="0" fontId="11" fillId="0" borderId="1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33" borderId="25" xfId="0" applyFont="1" applyFill="1" applyBorder="1" applyAlignment="1">
      <alignment vertical="center"/>
    </xf>
    <xf numFmtId="0" fontId="3" fillId="33" borderId="22" xfId="0" applyFont="1" applyFill="1" applyBorder="1" applyAlignment="1">
      <alignment vertical="center"/>
    </xf>
    <xf numFmtId="0" fontId="3" fillId="33" borderId="26" xfId="0" applyFont="1" applyFill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0" fontId="14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vertical="center"/>
    </xf>
    <xf numFmtId="0" fontId="9" fillId="5" borderId="37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0" fillId="0" borderId="20" xfId="0" applyBorder="1"/>
    <xf numFmtId="0" fontId="4" fillId="3" borderId="65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32" fillId="0" borderId="22" xfId="1" applyFont="1" applyBorder="1" applyAlignment="1">
      <alignment vertical="center" wrapText="1"/>
    </xf>
    <xf numFmtId="0" fontId="5" fillId="0" borderId="22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5" fillId="33" borderId="22" xfId="1" applyFont="1" applyFill="1" applyBorder="1" applyAlignment="1">
      <alignment horizontal="center" vertical="center" wrapText="1"/>
    </xf>
    <xf numFmtId="0" fontId="5" fillId="36" borderId="22" xfId="1" applyFont="1" applyFill="1" applyBorder="1" applyAlignment="1">
      <alignment horizontal="center" vertical="center" wrapText="1"/>
    </xf>
    <xf numFmtId="0" fontId="32" fillId="0" borderId="22" xfId="1" applyFont="1" applyBorder="1" applyAlignment="1">
      <alignment horizontal="center" vertical="center" wrapText="1"/>
    </xf>
    <xf numFmtId="0" fontId="32" fillId="0" borderId="22" xfId="1" applyFont="1" applyBorder="1" applyAlignment="1">
      <alignment horizontal="center" wrapText="1"/>
    </xf>
    <xf numFmtId="0" fontId="32" fillId="33" borderId="22" xfId="1" applyFont="1" applyFill="1" applyBorder="1" applyAlignment="1">
      <alignment horizontal="center" vertical="center" wrapText="1"/>
    </xf>
    <xf numFmtId="0" fontId="32" fillId="0" borderId="25" xfId="1" applyFont="1" applyBorder="1" applyAlignment="1">
      <alignment vertical="center" wrapText="1"/>
    </xf>
    <xf numFmtId="0" fontId="32" fillId="0" borderId="26" xfId="1" applyFont="1" applyBorder="1" applyAlignment="1">
      <alignment vertical="center" wrapText="1"/>
    </xf>
    <xf numFmtId="0" fontId="32" fillId="0" borderId="25" xfId="1" applyFont="1" applyBorder="1" applyAlignment="1">
      <alignment horizontal="center" vertical="center" wrapText="1"/>
    </xf>
    <xf numFmtId="0" fontId="32" fillId="0" borderId="26" xfId="1" applyFont="1" applyBorder="1" applyAlignment="1">
      <alignment horizontal="center" wrapText="1"/>
    </xf>
    <xf numFmtId="0" fontId="32" fillId="0" borderId="26" xfId="1" applyFont="1" applyBorder="1" applyAlignment="1">
      <alignment horizontal="center" vertical="center" wrapText="1"/>
    </xf>
    <xf numFmtId="0" fontId="34" fillId="0" borderId="25" xfId="1" applyFont="1" applyBorder="1" applyAlignment="1">
      <alignment horizontal="center" vertical="center" wrapText="1"/>
    </xf>
    <xf numFmtId="0" fontId="32" fillId="33" borderId="25" xfId="1" applyFont="1" applyFill="1" applyBorder="1" applyAlignment="1">
      <alignment horizontal="center" vertical="center" wrapText="1"/>
    </xf>
    <xf numFmtId="0" fontId="32" fillId="33" borderId="26" xfId="1" applyFont="1" applyFill="1" applyBorder="1" applyAlignment="1">
      <alignment horizontal="center" vertical="center" wrapText="1"/>
    </xf>
    <xf numFmtId="0" fontId="32" fillId="0" borderId="25" xfId="1" applyFont="1" applyBorder="1" applyAlignment="1">
      <alignment horizontal="center" wrapText="1"/>
    </xf>
    <xf numFmtId="0" fontId="32" fillId="36" borderId="25" xfId="1" applyFont="1" applyFill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5" fillId="36" borderId="25" xfId="1" applyFont="1" applyFill="1" applyBorder="1" applyAlignment="1">
      <alignment horizontal="center" vertical="center" wrapText="1"/>
    </xf>
    <xf numFmtId="0" fontId="5" fillId="36" borderId="26" xfId="1" applyFont="1" applyFill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/>
    </xf>
    <xf numFmtId="0" fontId="18" fillId="0" borderId="60" xfId="0" applyFont="1" applyBorder="1" applyAlignment="1">
      <alignment vertical="center"/>
    </xf>
    <xf numFmtId="0" fontId="0" fillId="0" borderId="61" xfId="0" applyBorder="1"/>
    <xf numFmtId="0" fontId="0" fillId="0" borderId="62" xfId="0" applyBorder="1"/>
    <xf numFmtId="0" fontId="18" fillId="0" borderId="52" xfId="0" applyFont="1" applyBorder="1"/>
    <xf numFmtId="0" fontId="18" fillId="0" borderId="61" xfId="0" applyFont="1" applyBorder="1"/>
    <xf numFmtId="0" fontId="0" fillId="0" borderId="64" xfId="0" applyBorder="1"/>
    <xf numFmtId="0" fontId="5" fillId="10" borderId="25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36" fillId="37" borderId="37" xfId="0" applyFont="1" applyFill="1" applyBorder="1" applyAlignment="1">
      <alignment horizontal="center" vertical="center"/>
    </xf>
    <xf numFmtId="0" fontId="36" fillId="38" borderId="37" xfId="0" applyFont="1" applyFill="1" applyBorder="1" applyAlignment="1">
      <alignment horizontal="center" vertical="center"/>
    </xf>
    <xf numFmtId="0" fontId="37" fillId="30" borderId="37" xfId="0" applyFont="1" applyFill="1" applyBorder="1" applyAlignment="1">
      <alignment horizontal="center" vertical="center"/>
    </xf>
    <xf numFmtId="0" fontId="37" fillId="32" borderId="37" xfId="0" applyFont="1" applyFill="1" applyBorder="1" applyAlignment="1">
      <alignment horizontal="center" vertical="center"/>
    </xf>
    <xf numFmtId="0" fontId="32" fillId="0" borderId="22" xfId="1" applyFont="1" applyBorder="1" applyAlignment="1">
      <alignment horizontal="center" vertical="center" wrapText="1"/>
    </xf>
    <xf numFmtId="0" fontId="32" fillId="0" borderId="26" xfId="1" applyFont="1" applyBorder="1" applyAlignment="1">
      <alignment horizontal="center" vertical="center" wrapText="1"/>
    </xf>
    <xf numFmtId="0" fontId="18" fillId="0" borderId="12" xfId="2" applyFont="1" applyAlignment="1"/>
    <xf numFmtId="0" fontId="1" fillId="0" borderId="26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5" borderId="26" xfId="2" applyFont="1" applyFill="1" applyBorder="1" applyAlignment="1">
      <alignment horizontal="center" vertical="center"/>
    </xf>
    <xf numFmtId="0" fontId="1" fillId="0" borderId="26" xfId="2" applyFont="1" applyBorder="1" applyAlignment="1">
      <alignment vertical="center"/>
    </xf>
    <xf numFmtId="0" fontId="9" fillId="0" borderId="26" xfId="2" applyFont="1" applyBorder="1" applyAlignment="1">
      <alignment horizontal="center" vertical="center"/>
    </xf>
    <xf numFmtId="0" fontId="9" fillId="5" borderId="26" xfId="2" applyFont="1" applyFill="1" applyBorder="1" applyAlignment="1">
      <alignment horizontal="center" vertical="center"/>
    </xf>
    <xf numFmtId="0" fontId="5" fillId="7" borderId="26" xfId="2" applyFont="1" applyFill="1" applyBorder="1" applyAlignment="1">
      <alignment horizontal="center" vertical="center"/>
    </xf>
    <xf numFmtId="0" fontId="8" fillId="5" borderId="26" xfId="2" applyFont="1" applyFill="1" applyBorder="1" applyAlignment="1">
      <alignment horizontal="center" vertical="center"/>
    </xf>
    <xf numFmtId="0" fontId="1" fillId="5" borderId="26" xfId="2" applyFont="1" applyFill="1" applyBorder="1" applyAlignment="1">
      <alignment vertical="center"/>
    </xf>
    <xf numFmtId="0" fontId="1" fillId="5" borderId="26" xfId="2" applyFont="1" applyFill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1" fillId="19" borderId="26" xfId="2" applyFont="1" applyFill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/>
    </xf>
    <xf numFmtId="0" fontId="10" fillId="19" borderId="26" xfId="2" applyFont="1" applyFill="1" applyBorder="1" applyAlignment="1">
      <alignment horizontal="center" vertical="center"/>
    </xf>
    <xf numFmtId="0" fontId="10" fillId="20" borderId="26" xfId="2" applyFont="1" applyFill="1" applyBorder="1" applyAlignment="1">
      <alignment horizontal="center" vertical="center"/>
    </xf>
    <xf numFmtId="0" fontId="18" fillId="0" borderId="26" xfId="2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5" fillId="19" borderId="26" xfId="2" applyFont="1" applyFill="1" applyBorder="1" applyAlignment="1">
      <alignment horizontal="center" vertical="center"/>
    </xf>
    <xf numFmtId="0" fontId="5" fillId="20" borderId="26" xfId="2" applyFont="1" applyFill="1" applyBorder="1" applyAlignment="1">
      <alignment horizontal="center" vertical="center"/>
    </xf>
    <xf numFmtId="0" fontId="8" fillId="19" borderId="26" xfId="2" applyFont="1" applyFill="1" applyBorder="1" applyAlignment="1">
      <alignment horizontal="center" vertical="center"/>
    </xf>
    <xf numFmtId="0" fontId="9" fillId="5" borderId="54" xfId="2" applyFont="1" applyFill="1" applyBorder="1" applyAlignment="1">
      <alignment horizontal="center" vertical="center"/>
    </xf>
    <xf numFmtId="0" fontId="5" fillId="5" borderId="54" xfId="2" applyFont="1" applyFill="1" applyBorder="1" applyAlignment="1">
      <alignment horizontal="center" vertical="center"/>
    </xf>
    <xf numFmtId="0" fontId="5" fillId="20" borderId="54" xfId="2" applyFont="1" applyFill="1" applyBorder="1" applyAlignment="1">
      <alignment horizontal="center" vertical="center"/>
    </xf>
    <xf numFmtId="0" fontId="1" fillId="0" borderId="54" xfId="2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27" xfId="0" applyBorder="1"/>
    <xf numFmtId="0" fontId="26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22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/>
    <xf numFmtId="0" fontId="3" fillId="0" borderId="25" xfId="0" applyFont="1" applyBorder="1" applyAlignment="1">
      <alignment vertical="center"/>
    </xf>
    <xf numFmtId="0" fontId="26" fillId="0" borderId="37" xfId="0" applyFont="1" applyBorder="1" applyAlignment="1">
      <alignment horizontal="center" vertical="center"/>
    </xf>
    <xf numFmtId="0" fontId="6" fillId="31" borderId="21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32" fillId="0" borderId="22" xfId="1" applyFont="1" applyBorder="1" applyAlignment="1">
      <alignment horizontal="center" vertical="center" wrapText="1"/>
    </xf>
    <xf numFmtId="0" fontId="32" fillId="0" borderId="26" xfId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6" fillId="33" borderId="37" xfId="0" applyFont="1" applyFill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1" fillId="15" borderId="25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1" fillId="15" borderId="26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1" fillId="9" borderId="2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26" fillId="33" borderId="37" xfId="0" applyFont="1" applyFill="1" applyBorder="1" applyAlignment="1">
      <alignment horizontal="center" vertical="center"/>
    </xf>
    <xf numFmtId="0" fontId="26" fillId="33" borderId="50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32" fillId="0" borderId="22" xfId="1" applyFont="1" applyBorder="1" applyAlignment="1">
      <alignment horizontal="center" vertical="center" wrapText="1"/>
    </xf>
    <xf numFmtId="0" fontId="32" fillId="0" borderId="26" xfId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6" fillId="33" borderId="37" xfId="0" applyFont="1" applyFill="1" applyBorder="1" applyAlignment="1">
      <alignment horizontal="center" vertical="center"/>
    </xf>
    <xf numFmtId="0" fontId="26" fillId="33" borderId="50" xfId="0" applyFont="1" applyFill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1" fillId="15" borderId="25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1" fillId="15" borderId="26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1" fillId="9" borderId="2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15" fontId="0" fillId="0" borderId="0" xfId="0" applyNumberFormat="1" applyFont="1" applyAlignment="1">
      <alignment horizontal="center"/>
    </xf>
    <xf numFmtId="0" fontId="39" fillId="0" borderId="0" xfId="0" applyFont="1" applyAlignment="1"/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5" fillId="15" borderId="37" xfId="0" applyFont="1" applyFill="1" applyBorder="1" applyAlignment="1">
      <alignment horizontal="center" vertical="center"/>
    </xf>
    <xf numFmtId="0" fontId="10" fillId="39" borderId="25" xfId="0" applyFont="1" applyFill="1" applyBorder="1" applyAlignment="1">
      <alignment horizontal="center" vertical="center"/>
    </xf>
    <xf numFmtId="0" fontId="26" fillId="39" borderId="37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6" fillId="15" borderId="25" xfId="0" applyFont="1" applyFill="1" applyBorder="1" applyAlignment="1">
      <alignment horizontal="center" vertical="center"/>
    </xf>
    <xf numFmtId="0" fontId="1" fillId="0" borderId="54" xfId="0" applyFont="1" applyBorder="1" applyAlignment="1">
      <alignment vertical="center"/>
    </xf>
    <xf numFmtId="0" fontId="22" fillId="15" borderId="54" xfId="0" applyFont="1" applyFill="1" applyBorder="1" applyAlignment="1">
      <alignment horizontal="center" vertical="center"/>
    </xf>
    <xf numFmtId="0" fontId="0" fillId="0" borderId="12" xfId="0" applyFont="1" applyBorder="1" applyAlignment="1"/>
    <xf numFmtId="0" fontId="1" fillId="0" borderId="5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2" fillId="14" borderId="54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" fillId="5" borderId="54" xfId="0" applyFont="1" applyFill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9" fillId="5" borderId="50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0" fontId="9" fillId="5" borderId="54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" fillId="0" borderId="67" xfId="0" applyFont="1" applyBorder="1" applyAlignment="1">
      <alignment vertical="center"/>
    </xf>
    <xf numFmtId="0" fontId="37" fillId="40" borderId="50" xfId="0" applyFont="1" applyFill="1" applyBorder="1" applyAlignment="1">
      <alignment horizontal="center" vertical="center"/>
    </xf>
    <xf numFmtId="0" fontId="37" fillId="41" borderId="50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vertical="center"/>
    </xf>
    <xf numFmtId="0" fontId="5" fillId="7" borderId="50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36" fillId="37" borderId="50" xfId="0" applyFont="1" applyFill="1" applyBorder="1" applyAlignment="1">
      <alignment horizontal="center" vertical="center"/>
    </xf>
    <xf numFmtId="0" fontId="1" fillId="40" borderId="37" xfId="0" applyFont="1" applyFill="1" applyBorder="1" applyAlignment="1">
      <alignment horizontal="center" vertical="center"/>
    </xf>
    <xf numFmtId="0" fontId="0" fillId="0" borderId="37" xfId="0" applyFont="1" applyBorder="1" applyAlignment="1"/>
    <xf numFmtId="0" fontId="10" fillId="40" borderId="37" xfId="0" applyFont="1" applyFill="1" applyBorder="1" applyAlignment="1">
      <alignment horizontal="center" vertical="center"/>
    </xf>
    <xf numFmtId="0" fontId="10" fillId="41" borderId="37" xfId="0" applyFont="1" applyFill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1" fillId="40" borderId="22" xfId="0" applyFont="1" applyFill="1" applyBorder="1" applyAlignment="1">
      <alignment horizontal="center" vertical="center"/>
    </xf>
    <xf numFmtId="0" fontId="0" fillId="0" borderId="22" xfId="0" applyFont="1" applyBorder="1" applyAlignment="1"/>
    <xf numFmtId="0" fontId="10" fillId="40" borderId="22" xfId="0" applyFont="1" applyFill="1" applyBorder="1" applyAlignment="1">
      <alignment horizontal="center" vertical="center"/>
    </xf>
    <xf numFmtId="0" fontId="10" fillId="41" borderId="22" xfId="0" applyFont="1" applyFill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5" fillId="40" borderId="37" xfId="0" applyFont="1" applyFill="1" applyBorder="1" applyAlignment="1">
      <alignment horizontal="center" vertical="center"/>
    </xf>
    <xf numFmtId="0" fontId="5" fillId="40" borderId="22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10" fillId="42" borderId="37" xfId="0" applyFont="1" applyFill="1" applyBorder="1" applyAlignment="1">
      <alignment horizontal="center" vertical="center"/>
    </xf>
    <xf numFmtId="0" fontId="36" fillId="42" borderId="37" xfId="0" applyFont="1" applyFill="1" applyBorder="1" applyAlignment="1">
      <alignment horizontal="center" vertical="center"/>
    </xf>
    <xf numFmtId="0" fontId="42" fillId="40" borderId="37" xfId="0" applyFont="1" applyFill="1" applyBorder="1" applyAlignment="1">
      <alignment horizontal="center" vertical="center"/>
    </xf>
    <xf numFmtId="0" fontId="37" fillId="0" borderId="50" xfId="0" applyFont="1" applyFill="1" applyBorder="1" applyAlignment="1">
      <alignment horizontal="center" vertical="center"/>
    </xf>
    <xf numFmtId="0" fontId="4" fillId="34" borderId="36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12" fillId="0" borderId="50" xfId="0" applyFont="1" applyBorder="1" applyAlignment="1">
      <alignment vertical="center"/>
    </xf>
    <xf numFmtId="0" fontId="14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  <xf numFmtId="0" fontId="9" fillId="6" borderId="53" xfId="0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0" fontId="1" fillId="0" borderId="74" xfId="0" applyFont="1" applyBorder="1" applyAlignment="1">
      <alignment vertical="center"/>
    </xf>
    <xf numFmtId="0" fontId="1" fillId="37" borderId="74" xfId="0" applyFont="1" applyFill="1" applyBorder="1" applyAlignment="1">
      <alignment horizontal="center" vertical="center"/>
    </xf>
    <xf numFmtId="0" fontId="36" fillId="37" borderId="74" xfId="0" applyFont="1" applyFill="1" applyBorder="1" applyAlignment="1">
      <alignment horizontal="center" vertical="center"/>
    </xf>
    <xf numFmtId="0" fontId="0" fillId="0" borderId="75" xfId="0" applyBorder="1"/>
    <xf numFmtId="0" fontId="26" fillId="0" borderId="74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5" fillId="37" borderId="74" xfId="0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10" fillId="38" borderId="74" xfId="0" applyFont="1" applyFill="1" applyBorder="1" applyAlignment="1">
      <alignment horizontal="center" vertical="center"/>
    </xf>
    <xf numFmtId="0" fontId="36" fillId="38" borderId="74" xfId="0" applyFont="1" applyFill="1" applyBorder="1" applyAlignment="1">
      <alignment horizontal="center" vertical="center"/>
    </xf>
    <xf numFmtId="0" fontId="5" fillId="5" borderId="74" xfId="0" applyFont="1" applyFill="1" applyBorder="1" applyAlignment="1">
      <alignment horizontal="center" vertical="center"/>
    </xf>
    <xf numFmtId="0" fontId="26" fillId="33" borderId="74" xfId="0" applyFont="1" applyFill="1" applyBorder="1" applyAlignment="1">
      <alignment horizontal="center" vertical="center"/>
    </xf>
    <xf numFmtId="0" fontId="1" fillId="5" borderId="74" xfId="0" applyFont="1" applyFill="1" applyBorder="1" applyAlignment="1">
      <alignment horizontal="center" vertical="center"/>
    </xf>
    <xf numFmtId="0" fontId="10" fillId="37" borderId="74" xfId="0" applyFont="1" applyFill="1" applyBorder="1" applyAlignment="1">
      <alignment horizontal="center" vertical="center"/>
    </xf>
    <xf numFmtId="0" fontId="12" fillId="0" borderId="74" xfId="0" applyFont="1" applyBorder="1" applyAlignment="1">
      <alignment vertical="center"/>
    </xf>
    <xf numFmtId="0" fontId="5" fillId="0" borderId="74" xfId="0" applyFont="1" applyFill="1" applyBorder="1" applyAlignment="1">
      <alignment horizontal="center" vertical="center"/>
    </xf>
    <xf numFmtId="0" fontId="1" fillId="5" borderId="74" xfId="0" applyFont="1" applyFill="1" applyBorder="1" applyAlignment="1">
      <alignment vertical="center"/>
    </xf>
    <xf numFmtId="0" fontId="9" fillId="5" borderId="74" xfId="0" applyFont="1" applyFill="1" applyBorder="1" applyAlignment="1">
      <alignment horizontal="center" vertical="center"/>
    </xf>
    <xf numFmtId="0" fontId="5" fillId="7" borderId="74" xfId="0" applyFont="1" applyFill="1" applyBorder="1" applyAlignment="1">
      <alignment horizontal="center" vertical="center"/>
    </xf>
    <xf numFmtId="0" fontId="8" fillId="5" borderId="74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" fillId="0" borderId="76" xfId="0" applyFont="1" applyBorder="1" applyAlignment="1">
      <alignment vertical="center"/>
    </xf>
    <xf numFmtId="0" fontId="42" fillId="43" borderId="37" xfId="0" applyFont="1" applyFill="1" applyBorder="1" applyAlignment="1">
      <alignment horizontal="center" vertical="center"/>
    </xf>
    <xf numFmtId="0" fontId="42" fillId="43" borderId="74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32" fillId="0" borderId="22" xfId="1" applyFont="1" applyBorder="1" applyAlignment="1">
      <alignment horizontal="center" vertical="center" wrapText="1"/>
    </xf>
    <xf numFmtId="0" fontId="32" fillId="0" borderId="26" xfId="1" applyFont="1" applyBorder="1" applyAlignment="1">
      <alignment horizontal="center" vertical="center" wrapText="1"/>
    </xf>
    <xf numFmtId="0" fontId="5" fillId="10" borderId="50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43" fillId="10" borderId="37" xfId="0" applyFont="1" applyFill="1" applyBorder="1" applyAlignment="1">
      <alignment vertical="center"/>
    </xf>
    <xf numFmtId="0" fontId="0" fillId="0" borderId="0" xfId="0" applyFont="1" applyFill="1" applyAlignment="1"/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0" fillId="0" borderId="21" xfId="0" applyFill="1" applyBorder="1"/>
    <xf numFmtId="0" fontId="11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32" fillId="0" borderId="25" xfId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2" fillId="0" borderId="25" xfId="1" applyFont="1" applyFill="1" applyBorder="1" applyAlignment="1">
      <alignment vertical="center" wrapText="1"/>
    </xf>
    <xf numFmtId="0" fontId="32" fillId="0" borderId="22" xfId="1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/>
    </xf>
    <xf numFmtId="0" fontId="0" fillId="0" borderId="26" xfId="0" applyFill="1" applyBorder="1"/>
    <xf numFmtId="0" fontId="1" fillId="0" borderId="5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25" xfId="0" applyFill="1" applyBorder="1"/>
    <xf numFmtId="0" fontId="9" fillId="0" borderId="22" xfId="0" applyFont="1" applyFill="1" applyBorder="1" applyAlignment="1">
      <alignment horizontal="center" vertical="center"/>
    </xf>
    <xf numFmtId="0" fontId="32" fillId="0" borderId="25" xfId="1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/>
    </xf>
    <xf numFmtId="0" fontId="1" fillId="0" borderId="22" xfId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22" xfId="0" applyFont="1" applyFill="1" applyBorder="1" applyAlignment="1"/>
    <xf numFmtId="0" fontId="3" fillId="0" borderId="25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22" fillId="0" borderId="26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0" fontId="23" fillId="0" borderId="26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 wrapText="1"/>
    </xf>
    <xf numFmtId="0" fontId="48" fillId="49" borderId="36" xfId="0" applyFont="1" applyFill="1" applyBorder="1" applyAlignment="1">
      <alignment horizontal="center" vertical="center"/>
    </xf>
    <xf numFmtId="0" fontId="48" fillId="50" borderId="72" xfId="0" applyFont="1" applyFill="1" applyBorder="1" applyAlignment="1">
      <alignment horizontal="center" vertical="center"/>
    </xf>
    <xf numFmtId="0" fontId="49" fillId="51" borderId="35" xfId="0" applyFont="1" applyFill="1" applyBorder="1" applyAlignment="1">
      <alignment horizontal="center" vertical="center"/>
    </xf>
    <xf numFmtId="0" fontId="49" fillId="51" borderId="3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48" xfId="0" applyFill="1" applyBorder="1"/>
    <xf numFmtId="0" fontId="0" fillId="0" borderId="48" xfId="0" applyFill="1" applyBorder="1" applyAlignment="1">
      <alignment vertical="center"/>
    </xf>
    <xf numFmtId="0" fontId="1" fillId="0" borderId="48" xfId="0" applyFont="1" applyFill="1" applyBorder="1" applyAlignment="1">
      <alignment horizontal="center" vertical="center"/>
    </xf>
    <xf numFmtId="0" fontId="5" fillId="52" borderId="22" xfId="0" applyFont="1" applyFill="1" applyBorder="1" applyAlignment="1">
      <alignment vertical="center"/>
    </xf>
    <xf numFmtId="0" fontId="0" fillId="52" borderId="21" xfId="0" applyFill="1" applyBorder="1"/>
    <xf numFmtId="0" fontId="11" fillId="52" borderId="21" xfId="0" applyFont="1" applyFill="1" applyBorder="1" applyAlignment="1">
      <alignment horizontal="center" vertical="center" wrapText="1"/>
    </xf>
    <xf numFmtId="0" fontId="5" fillId="52" borderId="21" xfId="0" applyFont="1" applyFill="1" applyBorder="1" applyAlignment="1">
      <alignment horizontal="center" vertical="center"/>
    </xf>
    <xf numFmtId="0" fontId="5" fillId="52" borderId="25" xfId="0" applyFont="1" applyFill="1" applyBorder="1" applyAlignment="1">
      <alignment horizontal="center" vertical="center"/>
    </xf>
    <xf numFmtId="0" fontId="5" fillId="52" borderId="22" xfId="0" applyFont="1" applyFill="1" applyBorder="1" applyAlignment="1">
      <alignment horizontal="center" vertical="center"/>
    </xf>
    <xf numFmtId="0" fontId="5" fillId="52" borderId="26" xfId="0" applyFont="1" applyFill="1" applyBorder="1" applyAlignment="1">
      <alignment horizontal="center" vertical="center"/>
    </xf>
    <xf numFmtId="0" fontId="1" fillId="52" borderId="25" xfId="0" applyFont="1" applyFill="1" applyBorder="1" applyAlignment="1">
      <alignment horizontal="center" vertical="center"/>
    </xf>
    <xf numFmtId="0" fontId="10" fillId="52" borderId="22" xfId="0" applyFont="1" applyFill="1" applyBorder="1" applyAlignment="1">
      <alignment horizontal="center" vertical="center"/>
    </xf>
    <xf numFmtId="0" fontId="0" fillId="52" borderId="25" xfId="0" applyFill="1" applyBorder="1" applyAlignment="1">
      <alignment vertical="center"/>
    </xf>
    <xf numFmtId="0" fontId="9" fillId="52" borderId="22" xfId="0" applyFont="1" applyFill="1" applyBorder="1" applyAlignment="1">
      <alignment horizontal="center" vertical="center"/>
    </xf>
    <xf numFmtId="0" fontId="0" fillId="52" borderId="21" xfId="0" applyFill="1" applyBorder="1" applyAlignment="1">
      <alignment vertical="center"/>
    </xf>
    <xf numFmtId="0" fontId="5" fillId="52" borderId="54" xfId="0" applyFont="1" applyFill="1" applyBorder="1" applyAlignment="1">
      <alignment horizontal="center" vertical="center"/>
    </xf>
    <xf numFmtId="0" fontId="26" fillId="52" borderId="22" xfId="0" applyFont="1" applyFill="1" applyBorder="1" applyAlignment="1">
      <alignment horizontal="center" vertical="center"/>
    </xf>
    <xf numFmtId="0" fontId="26" fillId="52" borderId="50" xfId="0" applyFont="1" applyFill="1" applyBorder="1" applyAlignment="1">
      <alignment horizontal="center" vertical="center"/>
    </xf>
    <xf numFmtId="0" fontId="26" fillId="52" borderId="26" xfId="0" applyFont="1" applyFill="1" applyBorder="1" applyAlignment="1">
      <alignment horizontal="center" vertical="center"/>
    </xf>
    <xf numFmtId="0" fontId="1" fillId="52" borderId="22" xfId="0" applyFont="1" applyFill="1" applyBorder="1" applyAlignment="1">
      <alignment vertical="center"/>
    </xf>
    <xf numFmtId="0" fontId="1" fillId="52" borderId="22" xfId="0" applyFont="1" applyFill="1" applyBorder="1" applyAlignment="1">
      <alignment horizontal="center" vertical="center"/>
    </xf>
    <xf numFmtId="0" fontId="1" fillId="52" borderId="26" xfId="0" applyFont="1" applyFill="1" applyBorder="1" applyAlignment="1">
      <alignment horizontal="center" vertical="center"/>
    </xf>
    <xf numFmtId="0" fontId="1" fillId="52" borderId="37" xfId="0" applyFont="1" applyFill="1" applyBorder="1" applyAlignment="1">
      <alignment vertical="center"/>
    </xf>
    <xf numFmtId="0" fontId="1" fillId="52" borderId="54" xfId="0" applyFont="1" applyFill="1" applyBorder="1" applyAlignment="1">
      <alignment vertical="center"/>
    </xf>
    <xf numFmtId="0" fontId="1" fillId="52" borderId="26" xfId="0" applyFont="1" applyFill="1" applyBorder="1" applyAlignment="1">
      <alignment vertical="center"/>
    </xf>
    <xf numFmtId="0" fontId="26" fillId="52" borderId="25" xfId="0" applyFont="1" applyFill="1" applyBorder="1" applyAlignment="1">
      <alignment horizontal="center" vertical="center"/>
    </xf>
    <xf numFmtId="0" fontId="26" fillId="52" borderId="21" xfId="0" applyFont="1" applyFill="1" applyBorder="1" applyAlignment="1">
      <alignment horizontal="center" vertical="center"/>
    </xf>
    <xf numFmtId="0" fontId="6" fillId="52" borderId="25" xfId="0" applyFont="1" applyFill="1" applyBorder="1" applyAlignment="1">
      <alignment horizontal="center" vertical="center" wrapText="1"/>
    </xf>
    <xf numFmtId="0" fontId="1" fillId="52" borderId="25" xfId="0" applyFont="1" applyFill="1" applyBorder="1" applyAlignment="1">
      <alignment vertical="center"/>
    </xf>
    <xf numFmtId="0" fontId="9" fillId="52" borderId="25" xfId="0" applyFont="1" applyFill="1" applyBorder="1" applyAlignment="1">
      <alignment horizontal="center" vertical="center"/>
    </xf>
    <xf numFmtId="0" fontId="9" fillId="52" borderId="54" xfId="0" applyFont="1" applyFill="1" applyBorder="1" applyAlignment="1">
      <alignment horizontal="center" vertical="center"/>
    </xf>
    <xf numFmtId="0" fontId="9" fillId="52" borderId="26" xfId="0" applyFont="1" applyFill="1" applyBorder="1" applyAlignment="1">
      <alignment horizontal="center" vertical="center"/>
    </xf>
    <xf numFmtId="0" fontId="9" fillId="52" borderId="50" xfId="0" applyFont="1" applyFill="1" applyBorder="1" applyAlignment="1">
      <alignment horizontal="center" vertical="center"/>
    </xf>
    <xf numFmtId="0" fontId="10" fillId="52" borderId="25" xfId="0" applyFont="1" applyFill="1" applyBorder="1" applyAlignment="1">
      <alignment horizontal="center" vertical="center"/>
    </xf>
    <xf numFmtId="0" fontId="8" fillId="52" borderId="22" xfId="0" applyFont="1" applyFill="1" applyBorder="1" applyAlignment="1">
      <alignment horizontal="center" vertical="center"/>
    </xf>
    <xf numFmtId="0" fontId="11" fillId="52" borderId="21" xfId="0" applyFont="1" applyFill="1" applyBorder="1" applyAlignment="1">
      <alignment horizontal="center" vertical="center"/>
    </xf>
    <xf numFmtId="0" fontId="13" fillId="52" borderId="22" xfId="0" applyFont="1" applyFill="1" applyBorder="1" applyAlignment="1">
      <alignment horizontal="center" vertical="center"/>
    </xf>
    <xf numFmtId="0" fontId="14" fillId="52" borderId="22" xfId="0" applyFont="1" applyFill="1" applyBorder="1" applyAlignment="1">
      <alignment horizontal="center" vertical="center"/>
    </xf>
    <xf numFmtId="0" fontId="1" fillId="52" borderId="50" xfId="0" applyFont="1" applyFill="1" applyBorder="1" applyAlignment="1">
      <alignment vertical="center"/>
    </xf>
    <xf numFmtId="0" fontId="14" fillId="52" borderId="26" xfId="0" applyFont="1" applyFill="1" applyBorder="1" applyAlignment="1">
      <alignment horizontal="center" vertical="center"/>
    </xf>
    <xf numFmtId="0" fontId="14" fillId="52" borderId="54" xfId="0" applyFont="1" applyFill="1" applyBorder="1" applyAlignment="1">
      <alignment horizontal="center" vertical="center"/>
    </xf>
    <xf numFmtId="0" fontId="14" fillId="52" borderId="25" xfId="0" applyFont="1" applyFill="1" applyBorder="1" applyAlignment="1">
      <alignment horizontal="center" vertical="center"/>
    </xf>
    <xf numFmtId="0" fontId="12" fillId="52" borderId="22" xfId="0" applyFont="1" applyFill="1" applyBorder="1" applyAlignment="1">
      <alignment horizontal="center" vertical="center"/>
    </xf>
    <xf numFmtId="0" fontId="8" fillId="52" borderId="25" xfId="0" applyFont="1" applyFill="1" applyBorder="1" applyAlignment="1">
      <alignment vertical="center"/>
    </xf>
    <xf numFmtId="0" fontId="3" fillId="52" borderId="22" xfId="0" applyFont="1" applyFill="1" applyBorder="1" applyAlignment="1">
      <alignment vertical="center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0" fillId="0" borderId="22" xfId="0" applyFill="1" applyBorder="1"/>
    <xf numFmtId="0" fontId="5" fillId="52" borderId="25" xfId="0" applyFont="1" applyFill="1" applyBorder="1" applyAlignment="1">
      <alignment vertical="center"/>
    </xf>
    <xf numFmtId="0" fontId="5" fillId="52" borderId="26" xfId="0" applyFont="1" applyFill="1" applyBorder="1" applyAlignment="1">
      <alignment vertical="center"/>
    </xf>
    <xf numFmtId="0" fontId="1" fillId="0" borderId="68" xfId="0" applyFont="1" applyBorder="1" applyAlignment="1">
      <alignment horizontal="center" vertical="center"/>
    </xf>
    <xf numFmtId="0" fontId="5" fillId="53" borderId="50" xfId="0" applyFont="1" applyFill="1" applyBorder="1" applyAlignment="1">
      <alignment horizontal="center" vertical="center"/>
    </xf>
    <xf numFmtId="0" fontId="5" fillId="54" borderId="50" xfId="0" applyFont="1" applyFill="1" applyBorder="1" applyAlignment="1">
      <alignment horizontal="center" vertical="center"/>
    </xf>
    <xf numFmtId="0" fontId="5" fillId="54" borderId="69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/>
    <xf numFmtId="0" fontId="0" fillId="52" borderId="21" xfId="0" applyFont="1" applyFill="1" applyBorder="1" applyAlignment="1"/>
    <xf numFmtId="0" fontId="0" fillId="0" borderId="25" xfId="0" applyFont="1" applyFill="1" applyBorder="1" applyAlignment="1"/>
    <xf numFmtId="0" fontId="0" fillId="0" borderId="26" xfId="0" applyFont="1" applyFill="1" applyBorder="1" applyAlignment="1"/>
    <xf numFmtId="0" fontId="6" fillId="0" borderId="26" xfId="0" applyFont="1" applyFill="1" applyBorder="1" applyAlignment="1">
      <alignment horizontal="center" vertical="center" wrapText="1"/>
    </xf>
    <xf numFmtId="0" fontId="51" fillId="48" borderId="35" xfId="0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vertical="center"/>
    </xf>
    <xf numFmtId="0" fontId="10" fillId="0" borderId="21" xfId="2" applyFont="1" applyFill="1" applyBorder="1" applyAlignment="1">
      <alignment horizontal="center" vertical="center"/>
    </xf>
    <xf numFmtId="0" fontId="18" fillId="0" borderId="21" xfId="2" applyFont="1" applyFill="1" applyBorder="1" applyAlignment="1"/>
    <xf numFmtId="0" fontId="1" fillId="52" borderId="21" xfId="2" applyFont="1" applyFill="1" applyBorder="1" applyAlignment="1">
      <alignment horizontal="center" vertical="center"/>
    </xf>
    <xf numFmtId="0" fontId="5" fillId="52" borderId="21" xfId="2" applyFont="1" applyFill="1" applyBorder="1" applyAlignment="1">
      <alignment horizontal="center" vertical="center"/>
    </xf>
    <xf numFmtId="0" fontId="10" fillId="52" borderId="21" xfId="2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vertical="center"/>
    </xf>
    <xf numFmtId="0" fontId="5" fillId="0" borderId="2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vertical="center"/>
    </xf>
    <xf numFmtId="0" fontId="1" fillId="52" borderId="21" xfId="2" applyFont="1" applyFill="1" applyBorder="1" applyAlignment="1">
      <alignment vertical="center"/>
    </xf>
    <xf numFmtId="0" fontId="9" fillId="52" borderId="21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8" fillId="52" borderId="21" xfId="2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vertical="center"/>
    </xf>
    <xf numFmtId="0" fontId="22" fillId="52" borderId="26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0" fontId="10" fillId="52" borderId="26" xfId="0" applyFont="1" applyFill="1" applyBorder="1" applyAlignment="1">
      <alignment horizontal="center" vertical="center"/>
    </xf>
    <xf numFmtId="0" fontId="3" fillId="52" borderId="26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6" fillId="0" borderId="50" xfId="0" applyFont="1" applyFill="1" applyBorder="1" applyAlignment="1">
      <alignment horizontal="center" vertical="center"/>
    </xf>
    <xf numFmtId="0" fontId="0" fillId="0" borderId="50" xfId="0" applyFill="1" applyBorder="1"/>
    <xf numFmtId="0" fontId="37" fillId="52" borderId="50" xfId="0" applyFont="1" applyFill="1" applyBorder="1" applyAlignment="1">
      <alignment horizontal="center" vertical="center"/>
    </xf>
    <xf numFmtId="0" fontId="5" fillId="52" borderId="50" xfId="0" applyFont="1" applyFill="1" applyBorder="1" applyAlignment="1">
      <alignment horizontal="center" vertical="center"/>
    </xf>
    <xf numFmtId="0" fontId="1" fillId="52" borderId="50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vertical="center"/>
    </xf>
    <xf numFmtId="0" fontId="36" fillId="0" borderId="50" xfId="0" applyFont="1" applyFill="1" applyBorder="1" applyAlignment="1">
      <alignment horizontal="center" vertical="center"/>
    </xf>
    <xf numFmtId="0" fontId="14" fillId="52" borderId="5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vertical="center"/>
    </xf>
    <xf numFmtId="0" fontId="36" fillId="52" borderId="26" xfId="0" applyFont="1" applyFill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0" fillId="52" borderId="25" xfId="0" applyFill="1" applyBorder="1"/>
    <xf numFmtId="0" fontId="4" fillId="3" borderId="85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vertical="center"/>
    </xf>
    <xf numFmtId="0" fontId="19" fillId="0" borderId="54" xfId="0" applyFont="1" applyFill="1" applyBorder="1" applyAlignment="1">
      <alignment horizontal="center" vertical="center"/>
    </xf>
    <xf numFmtId="0" fontId="28" fillId="52" borderId="54" xfId="0" applyFont="1" applyFill="1" applyBorder="1" applyAlignment="1">
      <alignment horizontal="center" vertical="center"/>
    </xf>
    <xf numFmtId="0" fontId="19" fillId="52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vertical="center"/>
    </xf>
    <xf numFmtId="0" fontId="0" fillId="52" borderId="54" xfId="0" applyFill="1" applyBorder="1"/>
    <xf numFmtId="0" fontId="19" fillId="52" borderId="54" xfId="0" applyFont="1" applyFill="1" applyBorder="1" applyAlignment="1">
      <alignment vertical="center"/>
    </xf>
    <xf numFmtId="0" fontId="1" fillId="0" borderId="6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8" fillId="52" borderId="25" xfId="0" applyFont="1" applyFill="1" applyBorder="1" applyAlignment="1">
      <alignment horizontal="center" vertical="center"/>
    </xf>
    <xf numFmtId="0" fontId="12" fillId="52" borderId="25" xfId="0" applyFont="1" applyFill="1" applyBorder="1" applyAlignment="1">
      <alignment horizontal="center" vertical="center"/>
    </xf>
    <xf numFmtId="0" fontId="8" fillId="52" borderId="26" xfId="0" applyFont="1" applyFill="1" applyBorder="1" applyAlignment="1">
      <alignment horizontal="center" vertical="center"/>
    </xf>
    <xf numFmtId="0" fontId="8" fillId="52" borderId="50" xfId="0" applyFont="1" applyFill="1" applyBorder="1" applyAlignment="1">
      <alignment horizontal="center" vertical="center"/>
    </xf>
    <xf numFmtId="14" fontId="5" fillId="55" borderId="21" xfId="0" applyNumberFormat="1" applyFont="1" applyFill="1" applyBorder="1" applyAlignment="1">
      <alignment horizontal="center" vertical="center"/>
    </xf>
    <xf numFmtId="14" fontId="1" fillId="55" borderId="21" xfId="0" applyNumberFormat="1" applyFont="1" applyFill="1" applyBorder="1" applyAlignment="1">
      <alignment horizontal="center" vertical="center"/>
    </xf>
    <xf numFmtId="14" fontId="5" fillId="56" borderId="21" xfId="0" applyNumberFormat="1" applyFont="1" applyFill="1" applyBorder="1" applyAlignment="1">
      <alignment horizontal="center" vertical="center"/>
    </xf>
    <xf numFmtId="14" fontId="5" fillId="56" borderId="48" xfId="0" applyNumberFormat="1" applyFont="1" applyFill="1" applyBorder="1" applyAlignment="1">
      <alignment horizontal="center" vertical="center"/>
    </xf>
    <xf numFmtId="0" fontId="5" fillId="52" borderId="37" xfId="0" applyFont="1" applyFill="1" applyBorder="1" applyAlignment="1">
      <alignment vertical="center"/>
    </xf>
    <xf numFmtId="0" fontId="32" fillId="0" borderId="22" xfId="1" applyFont="1" applyFill="1" applyBorder="1" applyAlignment="1">
      <alignment horizontal="center" vertical="center" wrapText="1"/>
    </xf>
    <xf numFmtId="0" fontId="5" fillId="57" borderId="25" xfId="0" applyFont="1" applyFill="1" applyBorder="1" applyAlignment="1">
      <alignment vertical="center"/>
    </xf>
    <xf numFmtId="0" fontId="1" fillId="0" borderId="22" xfId="1" applyFont="1" applyFill="1" applyBorder="1" applyAlignment="1">
      <alignment horizontal="center" wrapText="1"/>
    </xf>
    <xf numFmtId="0" fontId="0" fillId="0" borderId="12" xfId="0" applyFill="1" applyBorder="1"/>
    <xf numFmtId="0" fontId="18" fillId="0" borderId="70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71" xfId="0" applyFont="1" applyBorder="1" applyAlignment="1">
      <alignment vertical="center"/>
    </xf>
    <xf numFmtId="0" fontId="18" fillId="0" borderId="87" xfId="0" applyFont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/>
    <xf numFmtId="0" fontId="5" fillId="0" borderId="53" xfId="1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18" fillId="0" borderId="25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vertical="center" wrapText="1"/>
    </xf>
    <xf numFmtId="0" fontId="18" fillId="0" borderId="22" xfId="1" applyFont="1" applyFill="1" applyBorder="1" applyAlignment="1">
      <alignment vertical="center" wrapText="1"/>
    </xf>
    <xf numFmtId="0" fontId="35" fillId="0" borderId="25" xfId="1" applyFont="1" applyFill="1" applyBorder="1" applyAlignment="1">
      <alignment horizontal="center" vertical="center" wrapText="1"/>
    </xf>
    <xf numFmtId="0" fontId="18" fillId="52" borderId="25" xfId="1" applyFont="1" applyFill="1" applyBorder="1" applyAlignment="1">
      <alignment horizontal="center" vertical="center" wrapText="1"/>
    </xf>
    <xf numFmtId="0" fontId="18" fillId="52" borderId="22" xfId="1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horizontal="center" wrapText="1"/>
    </xf>
    <xf numFmtId="0" fontId="18" fillId="0" borderId="53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center" wrapText="1"/>
    </xf>
    <xf numFmtId="0" fontId="52" fillId="0" borderId="25" xfId="1" applyFont="1" applyFill="1" applyBorder="1" applyAlignment="1">
      <alignment horizontal="center" vertical="center" wrapText="1"/>
    </xf>
    <xf numFmtId="0" fontId="52" fillId="0" borderId="22" xfId="1" applyFont="1" applyFill="1" applyBorder="1" applyAlignment="1">
      <alignment horizontal="center" vertical="center" wrapText="1"/>
    </xf>
    <xf numFmtId="0" fontId="52" fillId="52" borderId="22" xfId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32" fillId="0" borderId="22" xfId="1" applyFont="1" applyBorder="1" applyAlignment="1">
      <alignment horizontal="center" vertical="center" wrapText="1"/>
    </xf>
    <xf numFmtId="0" fontId="32" fillId="0" borderId="26" xfId="1" applyFont="1" applyBorder="1" applyAlignment="1">
      <alignment horizontal="center" vertical="center" wrapText="1"/>
    </xf>
    <xf numFmtId="0" fontId="5" fillId="11" borderId="37" xfId="0" applyFont="1" applyFill="1" applyBorder="1" applyAlignment="1">
      <alignment horizontal="center" vertical="center"/>
    </xf>
    <xf numFmtId="0" fontId="5" fillId="11" borderId="50" xfId="0" applyFont="1" applyFill="1" applyBorder="1" applyAlignment="1">
      <alignment horizontal="center" vertical="center"/>
    </xf>
    <xf numFmtId="0" fontId="5" fillId="11" borderId="53" xfId="0" applyFont="1" applyFill="1" applyBorder="1" applyAlignment="1">
      <alignment horizontal="center" vertical="center"/>
    </xf>
    <xf numFmtId="0" fontId="5" fillId="12" borderId="37" xfId="0" applyFont="1" applyFill="1" applyBorder="1" applyAlignment="1">
      <alignment horizontal="center" vertical="center"/>
    </xf>
    <xf numFmtId="0" fontId="5" fillId="12" borderId="50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0" borderId="57" xfId="0" applyFont="1" applyFill="1" applyBorder="1" applyAlignment="1">
      <alignment horizontal="center" vertical="center"/>
    </xf>
    <xf numFmtId="0" fontId="5" fillId="10" borderId="58" xfId="0" applyFont="1" applyFill="1" applyBorder="1" applyAlignment="1">
      <alignment horizontal="center" vertical="center"/>
    </xf>
    <xf numFmtId="0" fontId="5" fillId="10" borderId="59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22" fillId="21" borderId="37" xfId="0" applyFont="1" applyFill="1" applyBorder="1" applyAlignment="1">
      <alignment horizontal="center" vertical="center"/>
    </xf>
    <xf numFmtId="0" fontId="22" fillId="21" borderId="50" xfId="0" applyFont="1" applyFill="1" applyBorder="1" applyAlignment="1">
      <alignment horizontal="center" vertical="center"/>
    </xf>
    <xf numFmtId="0" fontId="22" fillId="21" borderId="24" xfId="0" applyFont="1" applyFill="1" applyBorder="1" applyAlignment="1">
      <alignment horizontal="center" vertical="center"/>
    </xf>
    <xf numFmtId="0" fontId="5" fillId="9" borderId="37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" fillId="15" borderId="25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1" fillId="15" borderId="26" xfId="0" applyFont="1" applyFill="1" applyBorder="1" applyAlignment="1">
      <alignment horizontal="center" vertical="center"/>
    </xf>
    <xf numFmtId="0" fontId="11" fillId="24" borderId="37" xfId="0" applyFont="1" applyFill="1" applyBorder="1" applyAlignment="1">
      <alignment horizontal="center" vertical="center"/>
    </xf>
    <xf numFmtId="0" fontId="11" fillId="24" borderId="50" xfId="0" applyFont="1" applyFill="1" applyBorder="1" applyAlignment="1">
      <alignment horizontal="center" vertical="center"/>
    </xf>
    <xf numFmtId="0" fontId="11" fillId="24" borderId="53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6" fillId="4" borderId="25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5" fillId="9" borderId="50" xfId="0" applyFont="1" applyFill="1" applyBorder="1" applyAlignment="1">
      <alignment horizontal="center" vertical="center"/>
    </xf>
    <xf numFmtId="0" fontId="23" fillId="27" borderId="25" xfId="0" applyFont="1" applyFill="1" applyBorder="1" applyAlignment="1">
      <alignment horizontal="center" vertical="center"/>
    </xf>
    <xf numFmtId="0" fontId="23" fillId="27" borderId="22" xfId="0" applyFont="1" applyFill="1" applyBorder="1" applyAlignment="1">
      <alignment horizontal="center" vertical="center"/>
    </xf>
    <xf numFmtId="0" fontId="23" fillId="27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2" fillId="21" borderId="25" xfId="0" applyFont="1" applyFill="1" applyBorder="1" applyAlignment="1">
      <alignment horizontal="center" vertical="center"/>
    </xf>
    <xf numFmtId="0" fontId="22" fillId="21" borderId="22" xfId="0" applyFont="1" applyFill="1" applyBorder="1" applyAlignment="1">
      <alignment horizontal="center" vertical="center"/>
    </xf>
    <xf numFmtId="0" fontId="22" fillId="21" borderId="26" xfId="0" applyFont="1" applyFill="1" applyBorder="1" applyAlignment="1">
      <alignment horizontal="center" vertical="center"/>
    </xf>
    <xf numFmtId="0" fontId="11" fillId="10" borderId="37" xfId="0" applyFont="1" applyFill="1" applyBorder="1" applyAlignment="1">
      <alignment horizontal="center" vertical="center"/>
    </xf>
    <xf numFmtId="0" fontId="11" fillId="10" borderId="50" xfId="0" applyFont="1" applyFill="1" applyBorder="1" applyAlignment="1">
      <alignment horizontal="center" vertical="center"/>
    </xf>
    <xf numFmtId="0" fontId="11" fillId="10" borderId="53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12" fillId="10" borderId="37" xfId="0" applyFont="1" applyFill="1" applyBorder="1" applyAlignment="1">
      <alignment horizontal="center" vertical="center"/>
    </xf>
    <xf numFmtId="0" fontId="12" fillId="10" borderId="50" xfId="0" applyFont="1" applyFill="1" applyBorder="1" applyAlignment="1">
      <alignment horizontal="center" vertical="center"/>
    </xf>
    <xf numFmtId="0" fontId="12" fillId="10" borderId="53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20" fillId="11" borderId="32" xfId="0" applyFont="1" applyFill="1" applyBorder="1" applyAlignment="1">
      <alignment horizontal="center" vertical="center"/>
    </xf>
    <xf numFmtId="0" fontId="18" fillId="10" borderId="33" xfId="0" applyFont="1" applyFill="1" applyBorder="1" applyAlignment="1">
      <alignment vertical="center"/>
    </xf>
    <xf numFmtId="0" fontId="18" fillId="10" borderId="34" xfId="0" applyFont="1" applyFill="1" applyBorder="1" applyAlignment="1">
      <alignment vertical="center"/>
    </xf>
    <xf numFmtId="0" fontId="4" fillId="18" borderId="36" xfId="0" applyFont="1" applyFill="1" applyBorder="1" applyAlignment="1">
      <alignment horizontal="center" vertical="center"/>
    </xf>
    <xf numFmtId="0" fontId="3" fillId="15" borderId="23" xfId="0" applyFont="1" applyFill="1" applyBorder="1" applyAlignment="1">
      <alignment vertical="center"/>
    </xf>
    <xf numFmtId="0" fontId="3" fillId="15" borderId="35" xfId="0" applyFont="1" applyFill="1" applyBorder="1" applyAlignment="1">
      <alignment vertical="center"/>
    </xf>
    <xf numFmtId="0" fontId="1" fillId="9" borderId="25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26" fillId="33" borderId="37" xfId="0" applyFont="1" applyFill="1" applyBorder="1" applyAlignment="1">
      <alignment horizontal="center" vertical="center"/>
    </xf>
    <xf numFmtId="0" fontId="26" fillId="33" borderId="50" xfId="0" applyFont="1" applyFill="1" applyBorder="1" applyAlignment="1">
      <alignment horizontal="center" vertical="center"/>
    </xf>
    <xf numFmtId="0" fontId="5" fillId="10" borderId="53" xfId="0" applyFont="1" applyFill="1" applyBorder="1" applyAlignment="1">
      <alignment horizontal="center" vertical="center"/>
    </xf>
    <xf numFmtId="0" fontId="11" fillId="10" borderId="25" xfId="0" applyFont="1" applyFill="1" applyBorder="1" applyAlignment="1">
      <alignment horizontal="center" vertical="center"/>
    </xf>
    <xf numFmtId="0" fontId="11" fillId="10" borderId="22" xfId="0" applyFont="1" applyFill="1" applyBorder="1" applyAlignment="1">
      <alignment horizontal="center" vertical="center"/>
    </xf>
    <xf numFmtId="0" fontId="21" fillId="16" borderId="26" xfId="0" applyFont="1" applyFill="1" applyBorder="1" applyAlignment="1">
      <alignment horizontal="center" vertical="center" wrapText="1"/>
    </xf>
    <xf numFmtId="0" fontId="6" fillId="17" borderId="26" xfId="0" applyFont="1" applyFill="1" applyBorder="1" applyAlignment="1">
      <alignment horizontal="center" vertical="center" wrapText="1"/>
    </xf>
    <xf numFmtId="0" fontId="11" fillId="32" borderId="30" xfId="0" applyFont="1" applyFill="1" applyBorder="1" applyAlignment="1">
      <alignment horizontal="center" vertical="center"/>
    </xf>
    <xf numFmtId="0" fontId="11" fillId="32" borderId="40" xfId="0" applyFont="1" applyFill="1" applyBorder="1" applyAlignment="1">
      <alignment horizontal="center" vertical="center"/>
    </xf>
    <xf numFmtId="0" fontId="18" fillId="10" borderId="30" xfId="0" applyFont="1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3" borderId="25" xfId="0" applyFont="1" applyFill="1" applyBorder="1" applyAlignment="1">
      <alignment horizontal="center" vertical="center"/>
    </xf>
    <xf numFmtId="0" fontId="5" fillId="13" borderId="22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18" fillId="10" borderId="54" xfId="0" applyFont="1" applyFill="1" applyBorder="1" applyAlignment="1">
      <alignment horizontal="center"/>
    </xf>
    <xf numFmtId="0" fontId="18" fillId="10" borderId="24" xfId="0" applyFont="1" applyFill="1" applyBorder="1" applyAlignment="1">
      <alignment horizontal="center"/>
    </xf>
    <xf numFmtId="0" fontId="18" fillId="10" borderId="66" xfId="0" applyFont="1" applyFill="1" applyBorder="1" applyAlignment="1">
      <alignment horizontal="center" vertical="center"/>
    </xf>
    <xf numFmtId="0" fontId="11" fillId="32" borderId="66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5" fillId="35" borderId="25" xfId="1" applyFont="1" applyFill="1" applyBorder="1" applyAlignment="1">
      <alignment horizontal="center" vertical="center" wrapText="1"/>
    </xf>
    <xf numFmtId="0" fontId="5" fillId="35" borderId="22" xfId="1" applyFont="1" applyFill="1" applyBorder="1" applyAlignment="1">
      <alignment horizontal="center" vertical="center" wrapText="1"/>
    </xf>
    <xf numFmtId="0" fontId="5" fillId="35" borderId="26" xfId="1" applyFont="1" applyFill="1" applyBorder="1" applyAlignment="1">
      <alignment horizontal="center" vertical="center" wrapText="1"/>
    </xf>
    <xf numFmtId="0" fontId="1" fillId="0" borderId="25" xfId="1" applyFont="1" applyBorder="1" applyAlignment="1">
      <alignment horizontal="center" wrapText="1"/>
    </xf>
    <xf numFmtId="0" fontId="1" fillId="0" borderId="22" xfId="1" applyFont="1" applyBorder="1" applyAlignment="1">
      <alignment horizontal="center" wrapText="1"/>
    </xf>
    <xf numFmtId="0" fontId="32" fillId="0" borderId="54" xfId="1" applyFont="1" applyBorder="1" applyAlignment="1">
      <alignment horizontal="center" vertical="center" wrapText="1"/>
    </xf>
    <xf numFmtId="0" fontId="32" fillId="0" borderId="24" xfId="1" applyFont="1" applyBorder="1" applyAlignment="1">
      <alignment horizontal="center" vertical="center" wrapText="1"/>
    </xf>
    <xf numFmtId="0" fontId="5" fillId="52" borderId="25" xfId="0" applyFont="1" applyFill="1" applyBorder="1" applyAlignment="1">
      <alignment horizontal="center" vertical="center"/>
    </xf>
    <xf numFmtId="0" fontId="5" fillId="52" borderId="26" xfId="0" applyFont="1" applyFill="1" applyBorder="1" applyAlignment="1">
      <alignment horizontal="center" vertical="center"/>
    </xf>
    <xf numFmtId="0" fontId="49" fillId="11" borderId="23" xfId="0" applyFont="1" applyFill="1" applyBorder="1" applyAlignment="1">
      <alignment horizontal="center" vertical="center"/>
    </xf>
    <xf numFmtId="0" fontId="50" fillId="10" borderId="23" xfId="0" applyFont="1" applyFill="1" applyBorder="1" applyAlignment="1">
      <alignment vertical="center"/>
    </xf>
    <xf numFmtId="0" fontId="49" fillId="11" borderId="36" xfId="0" applyFont="1" applyFill="1" applyBorder="1" applyAlignment="1">
      <alignment horizontal="center" vertical="center"/>
    </xf>
    <xf numFmtId="0" fontId="46" fillId="46" borderId="32" xfId="0" applyFont="1" applyFill="1" applyBorder="1" applyAlignment="1">
      <alignment horizontal="center" vertical="center"/>
    </xf>
    <xf numFmtId="0" fontId="47" fillId="47" borderId="33" xfId="0" applyFont="1" applyFill="1" applyBorder="1" applyAlignment="1">
      <alignment vertical="center"/>
    </xf>
    <xf numFmtId="0" fontId="47" fillId="47" borderId="34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44" fillId="44" borderId="32" xfId="0" applyFont="1" applyFill="1" applyBorder="1" applyAlignment="1">
      <alignment horizontal="center" vertical="center"/>
    </xf>
    <xf numFmtId="0" fontId="45" fillId="45" borderId="33" xfId="0" applyFont="1" applyFill="1" applyBorder="1" applyAlignment="1">
      <alignment vertical="center"/>
    </xf>
    <xf numFmtId="0" fontId="45" fillId="45" borderId="34" xfId="0" applyFont="1" applyFill="1" applyBorder="1" applyAlignment="1">
      <alignment vertical="center"/>
    </xf>
    <xf numFmtId="0" fontId="48" fillId="49" borderId="36" xfId="0" applyFont="1" applyFill="1" applyBorder="1" applyAlignment="1">
      <alignment horizontal="center" vertical="center"/>
    </xf>
    <xf numFmtId="0" fontId="48" fillId="49" borderId="23" xfId="0" applyFont="1" applyFill="1" applyBorder="1" applyAlignment="1">
      <alignment horizontal="center" vertical="center"/>
    </xf>
    <xf numFmtId="0" fontId="48" fillId="49" borderId="35" xfId="0" applyFont="1" applyFill="1" applyBorder="1" applyAlignment="1">
      <alignment horizontal="center" vertical="center"/>
    </xf>
    <xf numFmtId="0" fontId="48" fillId="50" borderId="82" xfId="0" applyFont="1" applyFill="1" applyBorder="1" applyAlignment="1">
      <alignment horizontal="center" vertical="center"/>
    </xf>
    <xf numFmtId="0" fontId="48" fillId="50" borderId="23" xfId="0" applyFont="1" applyFill="1" applyBorder="1" applyAlignment="1">
      <alignment horizontal="center" vertical="center"/>
    </xf>
    <xf numFmtId="0" fontId="48" fillId="50" borderId="83" xfId="0" applyFont="1" applyFill="1" applyBorder="1" applyAlignment="1">
      <alignment horizontal="center" vertical="center"/>
    </xf>
    <xf numFmtId="0" fontId="26" fillId="52" borderId="25" xfId="0" applyFont="1" applyFill="1" applyBorder="1" applyAlignment="1">
      <alignment horizontal="center" vertical="center"/>
    </xf>
    <xf numFmtId="0" fontId="26" fillId="52" borderId="5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" fillId="52" borderId="25" xfId="0" applyFont="1" applyFill="1" applyBorder="1" applyAlignment="1">
      <alignment horizontal="center" vertical="center"/>
    </xf>
    <xf numFmtId="0" fontId="1" fillId="52" borderId="22" xfId="0" applyFont="1" applyFill="1" applyBorder="1" applyAlignment="1">
      <alignment horizontal="center" vertical="center"/>
    </xf>
    <xf numFmtId="0" fontId="1" fillId="52" borderId="26" xfId="0" applyFont="1" applyFill="1" applyBorder="1" applyAlignment="1">
      <alignment horizontal="center" vertical="center"/>
    </xf>
    <xf numFmtId="0" fontId="5" fillId="52" borderId="22" xfId="0" applyFont="1" applyFill="1" applyBorder="1" applyAlignment="1">
      <alignment horizontal="center" vertical="center"/>
    </xf>
    <xf numFmtId="0" fontId="10" fillId="52" borderId="25" xfId="0" applyFont="1" applyFill="1" applyBorder="1" applyAlignment="1">
      <alignment horizontal="center" vertical="center"/>
    </xf>
    <xf numFmtId="0" fontId="10" fillId="52" borderId="54" xfId="0" applyFont="1" applyFill="1" applyBorder="1" applyAlignment="1">
      <alignment horizontal="center" vertical="center"/>
    </xf>
    <xf numFmtId="0" fontId="12" fillId="52" borderId="25" xfId="0" applyFont="1" applyFill="1" applyBorder="1" applyAlignment="1">
      <alignment horizontal="center" vertical="center"/>
    </xf>
    <xf numFmtId="0" fontId="3" fillId="52" borderId="22" xfId="0" applyFont="1" applyFill="1" applyBorder="1" applyAlignment="1">
      <alignment vertical="center"/>
    </xf>
    <xf numFmtId="0" fontId="3" fillId="52" borderId="26" xfId="0" applyFont="1" applyFill="1" applyBorder="1" applyAlignment="1">
      <alignment vertical="center"/>
    </xf>
    <xf numFmtId="0" fontId="11" fillId="52" borderId="25" xfId="0" applyFont="1" applyFill="1" applyBorder="1" applyAlignment="1">
      <alignment horizontal="center" vertical="center"/>
    </xf>
    <xf numFmtId="0" fontId="11" fillId="52" borderId="22" xfId="0" applyFont="1" applyFill="1" applyBorder="1" applyAlignment="1">
      <alignment horizontal="center" vertical="center"/>
    </xf>
    <xf numFmtId="0" fontId="11" fillId="52" borderId="26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15" borderId="54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1" fillId="24" borderId="22" xfId="0" applyFont="1" applyFill="1" applyBorder="1" applyAlignment="1">
      <alignment horizontal="center" vertical="center"/>
    </xf>
    <xf numFmtId="0" fontId="5" fillId="12" borderId="77" xfId="0" applyFont="1" applyFill="1" applyBorder="1" applyAlignment="1">
      <alignment horizontal="center" vertical="center"/>
    </xf>
    <xf numFmtId="0" fontId="5" fillId="12" borderId="78" xfId="0" applyFont="1" applyFill="1" applyBorder="1" applyAlignment="1">
      <alignment horizontal="center" vertical="center"/>
    </xf>
    <xf numFmtId="0" fontId="5" fillId="12" borderId="7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" fontId="16" fillId="0" borderId="13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</cellXfs>
  <cellStyles count="4">
    <cellStyle name="Normal 2" xfId="1" xr:uid="{00000000-0005-0000-0000-000001000000}"/>
    <cellStyle name="Normal 2 2" xfId="3" xr:uid="{2B9024E0-DB38-4C6D-956F-43489039A8A1}"/>
    <cellStyle name="Normal 3" xfId="2" xr:uid="{6D95CAAC-1AD9-43B9-8FD3-88581678342C}"/>
    <cellStyle name="Standaard" xfId="0" builtinId="0"/>
  </cellStyles>
  <dxfs count="0"/>
  <tableStyles count="0" defaultTableStyle="TableStyleMedium2" defaultPivotStyle="PivotStyleLight16"/>
  <colors>
    <mruColors>
      <color rgb="FF6699FF"/>
      <color rgb="FFBFBFBF"/>
      <color rgb="FF33CCCC"/>
      <color rgb="FFFF66CC"/>
      <color rgb="FFFF00FF"/>
      <color rgb="FFFFFFFF"/>
      <color rgb="FF00B050"/>
      <color rgb="FFA014BC"/>
      <color rgb="FF7030A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stave GATEZ" id="{DCB27D87-7915-4D0F-B54C-1CB87263D2E8}" userId="Gustave GATEZ" providerId="Non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11" dT="2021-05-13T14:35:18.88" personId="{DCB27D87-7915-4D0F-B54C-1CB87263D2E8}" id="{59F3E2EC-5BDA-46B3-B106-7380E920EE87}">
    <text>3 poules (6 - 6 - 5)</text>
  </threadedComment>
  <threadedComment ref="T13" dT="2021-05-13T14:35:27.18" personId="{DCB27D87-7915-4D0F-B54C-1CB87263D2E8}" id="{FBFCA0C6-6FD4-4D62-B094-6EEC2C6098E7}">
    <text>3 poules (6 - 6 - 5)</text>
  </threadedComment>
  <threadedComment ref="L14" dT="2021-05-12T20:34:52.58" personId="{DCB27D87-7915-4D0F-B54C-1CB87263D2E8}" id="{A3F8DBD7-74AF-451D-ACED-BE0B8B58D1B8}">
    <text>LBFR D1</text>
  </threadedComment>
  <threadedComment ref="M14" dT="2021-05-12T20:28:33.48" personId="{DCB27D87-7915-4D0F-B54C-1CB87263D2E8}" id="{F09842A1-291E-4119-99B2-5A798CED4A0E}">
    <text>LBFR D2 A &amp; B</text>
  </threadedComment>
  <threadedComment ref="T15" dT="2021-05-13T14:35:33.38" personId="{DCB27D87-7915-4D0F-B54C-1CB87263D2E8}" id="{44782566-1C7F-4820-BE7D-C238C01B57B4}">
    <text>3 poules (6 - 6 - 5)</text>
  </threadedComment>
  <threadedComment ref="L16" dT="2021-05-12T20:34:56.64" personId="{DCB27D87-7915-4D0F-B54C-1CB87263D2E8}" id="{00090E58-95ED-4308-888C-264776F54538}">
    <text>LBFR D1</text>
  </threadedComment>
  <threadedComment ref="L18" dT="2021-05-12T20:35:02.71" personId="{DCB27D87-7915-4D0F-B54C-1CB87263D2E8}" id="{A6BFB5C3-E5BD-4132-8267-296189982B65}">
    <text>LBFR D1</text>
  </threadedComment>
  <threadedComment ref="M18" dT="2021-05-12T20:29:18.95" personId="{DCB27D87-7915-4D0F-B54C-1CB87263D2E8}" id="{10938472-158E-4518-ABE0-1080EE081D89}">
    <text>LBFR D2 A &amp; B</text>
  </threadedComment>
  <threadedComment ref="T19" dT="2021-05-13T14:35:33.38" personId="{DCB27D87-7915-4D0F-B54C-1CB87263D2E8}" id="{42B6903A-144A-4863-96F5-668E24A26049}">
    <text>3 poules (6 - 6 - 5)</text>
  </threadedComment>
  <threadedComment ref="L20" dT="2021-05-12T20:35:02.71" personId="{DCB27D87-7915-4D0F-B54C-1CB87263D2E8}" id="{0C25123B-E1D3-4A8F-9480-1ADC7F97FC27}">
    <text>LBFR D1</text>
  </threadedComment>
  <threadedComment ref="M20" dT="2021-05-12T20:30:46.85" personId="{DCB27D87-7915-4D0F-B54C-1CB87263D2E8}" id="{89FAAA4B-7BBF-4D96-8E77-917D59F176A8}">
    <text>LBFR D2 A &amp; B</text>
  </threadedComment>
  <threadedComment ref="T21" dT="2021-05-13T14:35:33.38" personId="{DCB27D87-7915-4D0F-B54C-1CB87263D2E8}" id="{83EC489F-277B-48E2-B22B-1C79508F1164}">
    <text>3 poules (6 - 6 - 5)</text>
  </threadedComment>
  <threadedComment ref="T27" dT="2021-05-13T14:40:59.43" personId="{DCB27D87-7915-4D0F-B54C-1CB87263D2E8}" id="{605C4B68-68E8-48B0-8737-1D71C2B9C344}">
    <text>High à 6
Medium à 6
Low à 5</text>
  </threadedComment>
  <threadedComment ref="L28" dT="2021-05-12T20:36:26.38" personId="{DCB27D87-7915-4D0F-B54C-1CB87263D2E8}" id="{ECF9CFFC-A686-4FAC-B707-259318B33160}">
    <text>LBFR D1</text>
  </threadedComment>
  <threadedComment ref="M28" dT="2021-05-12T20:30:55.65" personId="{DCB27D87-7915-4D0F-B54C-1CB87263D2E8}" id="{8CC9E8DD-BFB6-422A-905B-A7D76E97BDDE}">
    <text>LBFR D2 A &amp; B</text>
  </threadedComment>
  <threadedComment ref="L30" dT="2021-05-12T20:36:31.74" personId="{DCB27D87-7915-4D0F-B54C-1CB87263D2E8}" id="{8B97DD4F-517A-4F0A-96BD-4F5B4C36F836}">
    <text>LBFR D1</text>
  </threadedComment>
  <threadedComment ref="M30" dT="2021-05-12T20:31:01.50" personId="{DCB27D87-7915-4D0F-B54C-1CB87263D2E8}" id="{EA7E29E2-E06F-4D75-97CD-C9FCABF595D9}">
    <text>LBFR D2 A &amp; B</text>
  </threadedComment>
  <threadedComment ref="T31" dT="2021-05-13T14:41:04.58" personId="{DCB27D87-7915-4D0F-B54C-1CB87263D2E8}" id="{4F8EFDC3-4ECF-40FC-A233-A5427199F18F}">
    <text>High à 6
Medium à 6
Low à 5</text>
  </threadedComment>
  <threadedComment ref="L32" dT="2021-05-12T20:36:53.08" personId="{DCB27D87-7915-4D0F-B54C-1CB87263D2E8}" id="{CD98F842-E52A-4DFF-AE58-A3E3D75ECC3B}">
    <text>LBFR D1</text>
  </threadedComment>
  <threadedComment ref="M32" dT="2021-05-12T20:31:01.50" personId="{DCB27D87-7915-4D0F-B54C-1CB87263D2E8}" id="{D282980E-E7C7-4187-A53A-3DCFA26B593A}">
    <text>LBFR D2 A &amp; B</text>
  </threadedComment>
  <threadedComment ref="T33" dT="2021-05-13T14:41:04.58" personId="{DCB27D87-7915-4D0F-B54C-1CB87263D2E8}" id="{AD95E235-51E3-4ED2-8DBC-25EED5A87061}">
    <text>High à 6
Medium à 6
Low à 5</text>
  </threadedComment>
  <threadedComment ref="L34" dT="2021-05-12T20:36:59.67" personId="{DCB27D87-7915-4D0F-B54C-1CB87263D2E8}" id="{22821EAE-718F-4143-A1E1-2DB1F6210012}">
    <text>LBFR D1</text>
  </threadedComment>
  <threadedComment ref="M34" dT="2021-05-12T20:31:01.50" personId="{DCB27D87-7915-4D0F-B54C-1CB87263D2E8}" id="{13EED9D8-6ABC-44E2-A7AA-08DFBE23F941}">
    <text>LBFR D2 A &amp; B</text>
  </threadedComment>
  <threadedComment ref="L38" dT="2021-05-12T20:36:59.67" personId="{DCB27D87-7915-4D0F-B54C-1CB87263D2E8}" id="{A078DF22-7335-403F-9CFA-5A0FBDA1039D}">
    <text>LBFR D1</text>
  </threadedComment>
  <threadedComment ref="M38" dT="2021-05-12T20:31:01.50" personId="{DCB27D87-7915-4D0F-B54C-1CB87263D2E8}" id="{F11CA929-68A0-42FC-B973-5F8D016E5E85}">
    <text>LBFR D2 A &amp; B</text>
  </threadedComment>
  <threadedComment ref="T47" dT="2021-05-13T14:41:04.58" personId="{DCB27D87-7915-4D0F-B54C-1CB87263D2E8}" id="{60841938-1E2D-4B05-B8C4-CD85503056B4}">
    <text>High à 6
Medium à 6
Low à 5</text>
  </threadedComment>
  <threadedComment ref="L48" dT="2021-05-12T20:37:32.73" personId="{DCB27D87-7915-4D0F-B54C-1CB87263D2E8}" id="{7447A996-E15C-4C93-8CBE-BF4CDA7A8262}">
    <text>LBFR D1</text>
  </threadedComment>
  <threadedComment ref="M48" dT="2021-05-12T20:31:01.50" personId="{DCB27D87-7915-4D0F-B54C-1CB87263D2E8}" id="{1D1A4EF7-3B60-4A2F-9851-CDD1B5373141}">
    <text>LBFR D2 A &amp; B</text>
  </threadedComment>
  <threadedComment ref="T49" dT="2021-05-13T14:41:04.58" personId="{DCB27D87-7915-4D0F-B54C-1CB87263D2E8}" id="{873503E6-F373-41A2-9DCF-10DDBAD7351D}">
    <text>High à 6
Medium à 6
Low à 5</text>
  </threadedComment>
  <threadedComment ref="L50" dT="2021-05-12T20:37:39.47" personId="{DCB27D87-7915-4D0F-B54C-1CB87263D2E8}" id="{8E38C611-726F-42B0-9B5D-536E1B2FF66A}">
    <text>LBFR D1</text>
  </threadedComment>
  <threadedComment ref="M50" dT="2021-05-12T20:31:01.50" personId="{DCB27D87-7915-4D0F-B54C-1CB87263D2E8}" id="{18A082F5-8488-4710-8660-16DE5134024F}">
    <text>LBFR D2 A &amp; B</text>
  </threadedComment>
  <threadedComment ref="T51" dT="2021-05-13T14:41:04.58" personId="{DCB27D87-7915-4D0F-B54C-1CB87263D2E8}" id="{5C2FC342-060B-41D2-B02A-4019846E973C}">
    <text>High à 6
Medium à 6
Low à 5</text>
  </threadedComment>
  <threadedComment ref="L52" dT="2021-05-12T20:37:44.70" personId="{DCB27D87-7915-4D0F-B54C-1CB87263D2E8}" id="{501263EF-2066-4253-9940-DAE452DEE393}">
    <text>LBFR D1</text>
  </threadedComment>
  <threadedComment ref="M52" dT="2021-05-12T20:31:01.50" personId="{DCB27D87-7915-4D0F-B54C-1CB87263D2E8}" id="{9BEB53E6-89D8-4D72-844F-CD0B229CE09C}">
    <text>LBFR D2 A &amp; B</text>
  </threadedComment>
  <threadedComment ref="L56" dT="2021-05-12T20:39:40.31" personId="{DCB27D87-7915-4D0F-B54C-1CB87263D2E8}" id="{0EC1DC0D-FDF3-4FA0-BEAF-A95A63BB1ABA}">
    <text>LBFR D1</text>
  </threadedComment>
  <threadedComment ref="M56" dT="2021-05-12T20:41:39.80" personId="{DCB27D87-7915-4D0F-B54C-1CB87263D2E8}" id="{B9414898-5BC3-4071-8CB0-0A89542E2DC7}">
    <text>LBFR D2</text>
  </threadedComment>
  <threadedComment ref="L60" dT="2021-05-12T20:40:21.60" personId="{DCB27D87-7915-4D0F-B54C-1CB87263D2E8}" id="{5D1E16FD-0AF3-4397-93C8-EC4BDB7A708E}">
    <text>LBFR D1</text>
  </threadedComment>
  <threadedComment ref="M60" dT="2021-05-12T20:41:39.80" personId="{DCB27D87-7915-4D0F-B54C-1CB87263D2E8}" id="{39D55365-8686-45B5-B413-A9EA4C094DAD}">
    <text>LBFR D2</text>
  </threadedComment>
  <threadedComment ref="T61" dT="2021-05-13T14:41:04.58" personId="{DCB27D87-7915-4D0F-B54C-1CB87263D2E8}" id="{4938914D-8EF5-4DDB-B918-1441FA7C8547}">
    <text>High à 6
Medium à 6
Low à 5</text>
  </threadedComment>
  <threadedComment ref="L62" dT="2021-05-12T20:40:21.60" personId="{DCB27D87-7915-4D0F-B54C-1CB87263D2E8}" id="{8CDF0592-BF95-4E2B-91CD-5C5A8F5ED182}">
    <text>LBFR D1</text>
  </threadedComment>
  <threadedComment ref="M62" dT="2021-05-12T20:41:39.80" personId="{DCB27D87-7915-4D0F-B54C-1CB87263D2E8}" id="{CBF24190-38B2-4997-A745-B88539171013}">
    <text>LBFR D2</text>
  </threadedComment>
  <threadedComment ref="T63" dT="2021-05-13T14:41:04.58" personId="{DCB27D87-7915-4D0F-B54C-1CB87263D2E8}" id="{7DFED295-898C-4B5D-B616-069D16CF659C}">
    <text>High à 6
Medium à 6
Low à 5</text>
  </threadedComment>
  <threadedComment ref="L64" dT="2021-05-12T20:40:21.60" personId="{DCB27D87-7915-4D0F-B54C-1CB87263D2E8}" id="{F30DAF0B-590C-4CDF-B277-BBA27362F117}">
    <text>LBFR D1</text>
  </threadedComment>
  <threadedComment ref="T65" dT="2021-05-13T14:41:04.58" personId="{DCB27D87-7915-4D0F-B54C-1CB87263D2E8}" id="{1FADBDB3-AD0D-4668-8A51-678B894FFA76}">
    <text>High à 6
Medium à 6
Low à 5</text>
  </threadedComment>
  <threadedComment ref="L66" dT="2021-05-12T20:40:21.60" personId="{DCB27D87-7915-4D0F-B54C-1CB87263D2E8}" id="{64F58DDA-E8E0-419A-A7B4-2F9C28528347}">
    <text>LBFR D1</text>
  </threadedComment>
  <threadedComment ref="M66" dT="2021-05-12T20:41:39.80" personId="{DCB27D87-7915-4D0F-B54C-1CB87263D2E8}" id="{F04986F4-ED29-4148-8779-A717034DA85F}">
    <text>LBFR D2</text>
  </threadedComment>
  <threadedComment ref="T71" dT="2021-05-13T14:41:04.58" personId="{DCB27D87-7915-4D0F-B54C-1CB87263D2E8}" id="{65BB8583-3611-4BAB-9A56-FFE7A1BEC5FD}">
    <text>High à 6
Medium à 6
Low à 5</text>
  </threadedComment>
  <threadedComment ref="L74" dT="2021-05-12T20:40:21.60" personId="{DCB27D87-7915-4D0F-B54C-1CB87263D2E8}" id="{397B7EAD-B7B2-4453-8610-A12B7487F77E}">
    <text>LBFR D1</text>
  </threadedComment>
  <threadedComment ref="M74" dT="2021-05-12T20:41:39.80" personId="{DCB27D87-7915-4D0F-B54C-1CB87263D2E8}" id="{38C10E93-32E9-4CE3-AA13-908FB2230574}">
    <text>LBFR D2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T11" dT="2021-05-13T14:35:18.88" personId="{DCB27D87-7915-4D0F-B54C-1CB87263D2E8}" id="{860ABE16-B822-4C34-8F08-F4C325FC5152}">
    <text>3 poules (6 - 6 - 5)</text>
  </threadedComment>
  <threadedComment ref="T13" dT="2021-05-13T14:35:27.18" personId="{DCB27D87-7915-4D0F-B54C-1CB87263D2E8}" id="{7144B78D-5730-49CD-B5F9-11A095B4125A}">
    <text>3 poules (6 - 6 - 5)</text>
  </threadedComment>
  <threadedComment ref="L14" dT="2021-05-12T20:34:52.58" personId="{DCB27D87-7915-4D0F-B54C-1CB87263D2E8}" id="{3DEE2718-0620-48A2-8524-5DBB7116B046}">
    <text>LBFR D1</text>
  </threadedComment>
  <threadedComment ref="M14" dT="2021-05-12T20:28:33.48" personId="{DCB27D87-7915-4D0F-B54C-1CB87263D2E8}" id="{AB2100B2-F545-4609-BF16-2F2374D84CAA}">
    <text>LBFR D2 A &amp; B</text>
  </threadedComment>
  <threadedComment ref="T15" dT="2021-05-13T14:35:33.38" personId="{DCB27D87-7915-4D0F-B54C-1CB87263D2E8}" id="{07784EBA-A663-4809-9DC6-E6943AAA4B12}">
    <text>3 poules (6 - 6 - 5)</text>
  </threadedComment>
  <threadedComment ref="L16" dT="2021-05-12T20:34:56.64" personId="{DCB27D87-7915-4D0F-B54C-1CB87263D2E8}" id="{1C48CCD1-5AE9-44EF-A8ED-003DB63BD410}">
    <text>LBFR D1</text>
  </threadedComment>
  <threadedComment ref="L18" dT="2021-05-12T20:35:02.71" personId="{DCB27D87-7915-4D0F-B54C-1CB87263D2E8}" id="{9C8BF76B-65B8-4071-9721-42D53C7C0259}">
    <text>LBFR D1</text>
  </threadedComment>
  <threadedComment ref="M18" dT="2021-05-12T20:29:18.95" personId="{DCB27D87-7915-4D0F-B54C-1CB87263D2E8}" id="{C5125D4F-1DD4-45F6-97F7-81131A5CAF50}">
    <text>LBFR D2 A &amp; B</text>
  </threadedComment>
  <threadedComment ref="T19" dT="2021-05-13T14:35:33.38" personId="{DCB27D87-7915-4D0F-B54C-1CB87263D2E8}" id="{9B0E3204-9D49-4C74-BBD1-8C2679CC44BB}">
    <text>3 poules (6 - 6 - 5)</text>
  </threadedComment>
  <threadedComment ref="L20" dT="2021-05-12T20:35:02.71" personId="{DCB27D87-7915-4D0F-B54C-1CB87263D2E8}" id="{2F61443F-F12C-4A88-BA2B-799E63CE765E}">
    <text>LBFR D1</text>
  </threadedComment>
  <threadedComment ref="M20" dT="2021-05-12T20:30:46.85" personId="{DCB27D87-7915-4D0F-B54C-1CB87263D2E8}" id="{E2F04E91-FC47-4600-BC63-7E2FA347A15D}">
    <text>LBFR D2 A &amp; B</text>
  </threadedComment>
  <threadedComment ref="T21" dT="2021-05-13T14:35:33.38" personId="{DCB27D87-7915-4D0F-B54C-1CB87263D2E8}" id="{2125E04E-5641-4866-8E92-58B6A3C47023}">
    <text>3 poules (6 - 6 - 5)</text>
  </threadedComment>
  <threadedComment ref="T27" dT="2021-05-13T14:40:59.43" personId="{DCB27D87-7915-4D0F-B54C-1CB87263D2E8}" id="{99E39398-0C40-4579-B684-0B194887790A}">
    <text>High à 6
Medium à 6
Low à 5</text>
  </threadedComment>
  <threadedComment ref="L28" dT="2021-05-12T20:36:26.38" personId="{DCB27D87-7915-4D0F-B54C-1CB87263D2E8}" id="{00D138F3-078F-469B-B124-11867DEC7EA4}">
    <text>LBFR D1</text>
  </threadedComment>
  <threadedComment ref="M28" dT="2021-05-12T20:30:55.65" personId="{DCB27D87-7915-4D0F-B54C-1CB87263D2E8}" id="{9F520CC7-FB71-4028-A240-757977E5E595}">
    <text>LBFR D2 A &amp; B</text>
  </threadedComment>
  <threadedComment ref="L30" dT="2021-05-12T20:36:31.74" personId="{DCB27D87-7915-4D0F-B54C-1CB87263D2E8}" id="{E7EC9F8A-3CDB-4CA6-B14E-391E73078A56}">
    <text>LBFR D1</text>
  </threadedComment>
  <threadedComment ref="M30" dT="2021-05-12T20:31:01.50" personId="{DCB27D87-7915-4D0F-B54C-1CB87263D2E8}" id="{A7FDAACE-5B11-4310-BBED-284AD251176E}">
    <text>LBFR D2 A &amp; B</text>
  </threadedComment>
  <threadedComment ref="T31" dT="2021-05-13T14:41:04.58" personId="{DCB27D87-7915-4D0F-B54C-1CB87263D2E8}" id="{95CD3865-69C5-4304-BA3B-71D71FCF8550}">
    <text>High à 6
Medium à 6
Low à 5</text>
  </threadedComment>
  <threadedComment ref="L32" dT="2021-05-12T20:36:53.08" personId="{DCB27D87-7915-4D0F-B54C-1CB87263D2E8}" id="{BE90EC8E-D0F5-4816-8E5E-BABD3F803922}">
    <text>LBFR D1</text>
  </threadedComment>
  <threadedComment ref="M32" dT="2021-05-12T20:31:01.50" personId="{DCB27D87-7915-4D0F-B54C-1CB87263D2E8}" id="{8A74B7BB-3FCE-4CB6-9B6B-698874B5D3AD}">
    <text>LBFR D2 A &amp; B</text>
  </threadedComment>
  <threadedComment ref="T34" dT="2021-05-13T14:41:04.58" personId="{DCB27D87-7915-4D0F-B54C-1CB87263D2E8}" id="{3EE11344-EA35-4D56-B0C2-6BF8788D4759}">
    <text>High à 6
Medium à 6
Low à 5</text>
  </threadedComment>
  <threadedComment ref="L35" dT="2021-05-12T20:36:59.67" personId="{DCB27D87-7915-4D0F-B54C-1CB87263D2E8}" id="{9110248B-ACF5-49DD-9E62-154EEE44DAF3}">
    <text>LBFR D1</text>
  </threadedComment>
  <threadedComment ref="M35" dT="2021-05-12T20:31:01.50" personId="{DCB27D87-7915-4D0F-B54C-1CB87263D2E8}" id="{9C894F9A-B634-4BF0-955B-DF2F569F2A39}">
    <text>LBFR D2 A &amp; B</text>
  </threadedComment>
  <threadedComment ref="L39" dT="2021-05-12T20:36:59.67" personId="{DCB27D87-7915-4D0F-B54C-1CB87263D2E8}" id="{E646D66A-4F8C-435A-B9CF-2CEF6A2D0961}">
    <text>LBFR D1</text>
  </threadedComment>
  <threadedComment ref="M39" dT="2021-05-12T20:31:01.50" personId="{DCB27D87-7915-4D0F-B54C-1CB87263D2E8}" id="{378C795F-7669-4EF9-AD51-9EFFF9B48C09}">
    <text>LBFR D2 A &amp; B</text>
  </threadedComment>
  <threadedComment ref="T48" dT="2021-05-13T14:41:04.58" personId="{DCB27D87-7915-4D0F-B54C-1CB87263D2E8}" id="{3DDD5792-88D2-4FA9-B74D-8F230FAF2B5F}">
    <text>High à 6
Medium à 6
Low à 5</text>
  </threadedComment>
  <threadedComment ref="L49" dT="2021-05-12T20:37:32.73" personId="{DCB27D87-7915-4D0F-B54C-1CB87263D2E8}" id="{4F393352-8812-47A8-BBEA-C6759034791A}">
    <text>LBFR D1</text>
  </threadedComment>
  <threadedComment ref="M49" dT="2021-05-12T20:31:01.50" personId="{DCB27D87-7915-4D0F-B54C-1CB87263D2E8}" id="{8850639F-690F-46E1-A18C-B7EC6B122AE3}">
    <text>LBFR D2 A &amp; B</text>
  </threadedComment>
  <threadedComment ref="T50" dT="2021-05-13T14:41:04.58" personId="{DCB27D87-7915-4D0F-B54C-1CB87263D2E8}" id="{33E723CC-3414-4288-8E93-59EE27CFD0C0}">
    <text>High à 6
Medium à 6
Low à 5</text>
  </threadedComment>
  <threadedComment ref="L51" dT="2021-05-12T20:37:39.47" personId="{DCB27D87-7915-4D0F-B54C-1CB87263D2E8}" id="{3224A4F4-7B17-4CC3-9373-ED83447338D2}">
    <text>LBFR D1</text>
  </threadedComment>
  <threadedComment ref="M51" dT="2021-05-12T20:31:01.50" personId="{DCB27D87-7915-4D0F-B54C-1CB87263D2E8}" id="{DC50EA32-6B00-4AE1-9561-602E7185A13B}">
    <text>LBFR D2 A &amp; B</text>
  </threadedComment>
  <threadedComment ref="T52" dT="2021-05-13T14:41:04.58" personId="{DCB27D87-7915-4D0F-B54C-1CB87263D2E8}" id="{E70CCDA0-2BC6-4036-9D79-7CD79E3FC578}">
    <text>High à 6
Medium à 6
Low à 5</text>
  </threadedComment>
  <threadedComment ref="L53" dT="2021-05-12T20:37:44.70" personId="{DCB27D87-7915-4D0F-B54C-1CB87263D2E8}" id="{7A1ED8BA-2BC3-41BC-A1F5-C2A714FE77DC}">
    <text>LBFR D1</text>
  </threadedComment>
  <threadedComment ref="M53" dT="2021-05-12T20:31:01.50" personId="{DCB27D87-7915-4D0F-B54C-1CB87263D2E8}" id="{40EED0FF-483B-4C6C-85E3-4352DB2D7D11}">
    <text>LBFR D2 A &amp; B</text>
  </threadedComment>
  <threadedComment ref="L57" dT="2021-05-12T20:39:40.31" personId="{DCB27D87-7915-4D0F-B54C-1CB87263D2E8}" id="{5D8C9CEA-7761-40B6-9DE1-DA40A522F343}">
    <text>LBFR D1</text>
  </threadedComment>
  <threadedComment ref="M57" dT="2021-05-12T20:41:39.80" personId="{DCB27D87-7915-4D0F-B54C-1CB87263D2E8}" id="{7E43F95B-F2E4-4D77-BE70-62A94EBB4B7F}">
    <text>LBFR D2</text>
  </threadedComment>
  <threadedComment ref="L61" dT="2021-05-12T20:40:21.60" personId="{DCB27D87-7915-4D0F-B54C-1CB87263D2E8}" id="{DCBDC403-11CD-43D4-B84A-5B4A159DA707}">
    <text>LBFR D1</text>
  </threadedComment>
  <threadedComment ref="M61" dT="2021-05-12T20:41:39.80" personId="{DCB27D87-7915-4D0F-B54C-1CB87263D2E8}" id="{F5273305-1EC9-4300-9994-8D23F70BB8A4}">
    <text>LBFR D2</text>
  </threadedComment>
  <threadedComment ref="T62" dT="2021-05-13T14:41:04.58" personId="{DCB27D87-7915-4D0F-B54C-1CB87263D2E8}" id="{2DD63E06-46C7-4E39-B370-C3932BBB34C6}">
    <text>High à 6
Medium à 6
Low à 5</text>
  </threadedComment>
  <threadedComment ref="L63" dT="2021-05-12T20:40:21.60" personId="{DCB27D87-7915-4D0F-B54C-1CB87263D2E8}" id="{DF9DB916-5468-4150-9B07-E754C5A7C032}">
    <text>LBFR D1</text>
  </threadedComment>
  <threadedComment ref="M63" dT="2021-05-12T20:41:39.80" personId="{DCB27D87-7915-4D0F-B54C-1CB87263D2E8}" id="{F6000F44-8347-4807-9A87-A8465E02838C}">
    <text>LBFR D2</text>
  </threadedComment>
  <threadedComment ref="L65" dT="2021-05-12T20:40:21.60" personId="{DCB27D87-7915-4D0F-B54C-1CB87263D2E8}" id="{AB3C767F-8AD0-4672-AB60-21EF54DFA738}">
    <text>LBFR D1</text>
  </threadedComment>
  <threadedComment ref="T66" dT="2021-05-13T14:41:04.58" personId="{DCB27D87-7915-4D0F-B54C-1CB87263D2E8}" id="{434BCF53-4B7F-4855-9CF7-6A330CDDC90A}">
    <text>High à 6
Medium à 6
Low à 5</text>
  </threadedComment>
  <threadedComment ref="L67" dT="2021-05-12T20:40:21.60" personId="{DCB27D87-7915-4D0F-B54C-1CB87263D2E8}" id="{FC68DAA6-4D58-4659-90E4-6BF56E54CA95}">
    <text>LBFR D1</text>
  </threadedComment>
  <threadedComment ref="M67" dT="2021-05-12T20:41:39.80" personId="{DCB27D87-7915-4D0F-B54C-1CB87263D2E8}" id="{61C36FC5-4EC7-473C-82B0-DFDA0661D51D}">
    <text>LBFR D2</text>
  </threadedComment>
  <threadedComment ref="T74" dT="2021-05-13T14:41:04.58" personId="{DCB27D87-7915-4D0F-B54C-1CB87263D2E8}" id="{E34583FB-0698-4F28-81EB-3FC7DD0F88F1}">
    <text>High à 6
Medium à 6
Low à 5</text>
  </threadedComment>
  <threadedComment ref="L75" dT="2021-05-12T20:40:21.60" personId="{DCB27D87-7915-4D0F-B54C-1CB87263D2E8}" id="{0366AD0B-9BA2-4A16-9CDD-475D1F3054B8}">
    <text>LBFR D1</text>
  </threadedComment>
  <threadedComment ref="M75" dT="2021-05-12T20:41:39.80" personId="{DCB27D87-7915-4D0F-B54C-1CB87263D2E8}" id="{1A7EEAB0-953F-494A-BD56-2B7E8A085BF6}">
    <text>LBFR D2</text>
  </threadedComment>
  <threadedComment ref="T76" dT="2021-05-13T14:41:04.58" personId="{DCB27D87-7915-4D0F-B54C-1CB87263D2E8}" id="{D6B82425-5F9A-4111-95E8-C1CB9AE481C6}">
    <text>High à 6
Medium à 6
Low à 5</text>
  </threadedComment>
  <threadedComment ref="T78" dT="2021-05-13T14:41:04.58" personId="{DCB27D87-7915-4D0F-B54C-1CB87263D2E8}" id="{A7C6B5FC-0F55-44E5-88EC-8C3F7C8F4482}">
    <text>High à 6
Medium à 6
Low à 5</text>
  </threadedComment>
  <threadedComment ref="T80" dT="2021-05-13T14:41:04.58" personId="{DCB27D87-7915-4D0F-B54C-1CB87263D2E8}" id="{1FFC43C5-C9AD-42C0-A0C9-77DE903C3AF4}">
    <text>High à 6
Medium à 6
Low à 5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T11" dT="2021-05-13T14:35:18.88" personId="{DCB27D87-7915-4D0F-B54C-1CB87263D2E8}" id="{3C49E492-6F1D-4F30-8B36-145377C22D1E}">
    <text>3 poules (6 - 6 - 5)</text>
  </threadedComment>
  <threadedComment ref="T13" dT="2021-05-13T14:35:27.18" personId="{DCB27D87-7915-4D0F-B54C-1CB87263D2E8}" id="{4A82B7B5-779F-4064-B7D2-DAB6FD3F7ECF}">
    <text>3 poules (6 - 6 - 5)</text>
  </threadedComment>
  <threadedComment ref="L14" dT="2021-05-12T20:34:52.58" personId="{DCB27D87-7915-4D0F-B54C-1CB87263D2E8}" id="{810FF5F7-DA27-43D0-B429-2C00FB46986F}">
    <text>LBFR D1</text>
  </threadedComment>
  <threadedComment ref="M14" dT="2021-05-12T20:28:33.48" personId="{DCB27D87-7915-4D0F-B54C-1CB87263D2E8}" id="{5FD3B2B0-6AD1-426C-AC68-05F28D933D68}">
    <text>LBFR D2 A &amp; B</text>
  </threadedComment>
  <threadedComment ref="T15" dT="2021-05-13T14:35:33.38" personId="{DCB27D87-7915-4D0F-B54C-1CB87263D2E8}" id="{BC36E6C2-B5D0-4241-87C8-FAF457E0E708}">
    <text>3 poules (6 - 6 - 5)</text>
  </threadedComment>
  <threadedComment ref="L16" dT="2021-05-12T20:34:56.64" personId="{DCB27D87-7915-4D0F-B54C-1CB87263D2E8}" id="{B5564269-9D34-4CB0-8A76-CE10A25D5E62}">
    <text>LBFR D1</text>
  </threadedComment>
  <threadedComment ref="L18" dT="2021-05-12T20:35:02.71" personId="{DCB27D87-7915-4D0F-B54C-1CB87263D2E8}" id="{954AC7A2-445C-4AB5-9081-859A782A7197}">
    <text>LBFR D1</text>
  </threadedComment>
  <threadedComment ref="M18" dT="2021-05-12T20:29:18.95" personId="{DCB27D87-7915-4D0F-B54C-1CB87263D2E8}" id="{CA068A61-C59A-42C9-950F-8E4F872BDB74}">
    <text>LBFR D2 A &amp; B</text>
  </threadedComment>
  <threadedComment ref="T19" dT="2021-05-13T14:35:33.38" personId="{DCB27D87-7915-4D0F-B54C-1CB87263D2E8}" id="{B8090B51-06CB-413A-BB3F-7686BF3BAF5C}">
    <text>3 poules (6 - 6 - 5)</text>
  </threadedComment>
  <threadedComment ref="L20" dT="2021-05-12T20:35:02.71" personId="{DCB27D87-7915-4D0F-B54C-1CB87263D2E8}" id="{A6809576-96C2-4037-A130-7B371D664B6A}">
    <text>LBFR D1</text>
  </threadedComment>
  <threadedComment ref="M20" dT="2021-05-12T20:30:46.85" personId="{DCB27D87-7915-4D0F-B54C-1CB87263D2E8}" id="{7F1CB6D4-2CDE-4E38-BFA7-0FF1025DFECE}">
    <text>LBFR D2 A &amp; B</text>
  </threadedComment>
  <threadedComment ref="T21" dT="2021-05-13T14:35:33.38" personId="{DCB27D87-7915-4D0F-B54C-1CB87263D2E8}" id="{90007DD8-9A38-4F8C-AF2E-9B38AF75EB38}">
    <text>3 poules (6 - 6 - 5)</text>
  </threadedComment>
  <threadedComment ref="T27" dT="2021-05-13T14:40:59.43" personId="{DCB27D87-7915-4D0F-B54C-1CB87263D2E8}" id="{04B04922-3965-44B5-AC4C-CC1775CBC6F3}">
    <text>High à 6
Medium à 6
Low à 5</text>
  </threadedComment>
  <threadedComment ref="L28" dT="2021-05-12T20:36:26.38" personId="{DCB27D87-7915-4D0F-B54C-1CB87263D2E8}" id="{EFBC89E9-ECCC-48E3-8957-C5FE78070097}">
    <text>LBFR D1</text>
  </threadedComment>
  <threadedComment ref="M28" dT="2021-05-12T20:30:55.65" personId="{DCB27D87-7915-4D0F-B54C-1CB87263D2E8}" id="{6DAB877D-3388-4AD0-AD33-483D72C120F0}">
    <text>LBFR D2 A &amp; B</text>
  </threadedComment>
  <threadedComment ref="L30" dT="2021-05-12T20:36:31.74" personId="{DCB27D87-7915-4D0F-B54C-1CB87263D2E8}" id="{FE44B08B-B4D0-4A4E-B967-914AAB7B2C7A}">
    <text>LBFR D1</text>
  </threadedComment>
  <threadedComment ref="M30" dT="2021-05-12T20:31:01.50" personId="{DCB27D87-7915-4D0F-B54C-1CB87263D2E8}" id="{0753EEAA-727F-4041-95C7-DF92F134CDAE}">
    <text>LBFR D2 A &amp; B</text>
  </threadedComment>
  <threadedComment ref="T31" dT="2021-05-13T14:41:04.58" personId="{DCB27D87-7915-4D0F-B54C-1CB87263D2E8}" id="{B9EA121F-851D-4A98-8CF5-914218A2B098}">
    <text>High à 6
Medium à 6
Low à 5</text>
  </threadedComment>
  <threadedComment ref="L32" dT="2021-05-12T20:36:53.08" personId="{DCB27D87-7915-4D0F-B54C-1CB87263D2E8}" id="{C745D999-D891-4FDD-8F65-B48ECA712C64}">
    <text>LBFR D1</text>
  </threadedComment>
  <threadedComment ref="M32" dT="2021-05-12T20:31:01.50" personId="{DCB27D87-7915-4D0F-B54C-1CB87263D2E8}" id="{0D9CD0BA-C51C-4512-B374-373F9D9BC25B}">
    <text>LBFR D2 A &amp; B</text>
  </threadedComment>
  <threadedComment ref="T33" dT="2021-05-13T14:41:04.58" personId="{DCB27D87-7915-4D0F-B54C-1CB87263D2E8}" id="{495BF7BB-8E04-4741-8C64-B89CD15B400B}">
    <text>High à 6
Medium à 6
Low à 5</text>
  </threadedComment>
  <threadedComment ref="L34" dT="2021-05-12T20:36:59.67" personId="{DCB27D87-7915-4D0F-B54C-1CB87263D2E8}" id="{72ED1469-81E0-4EDF-9F75-69FDBA2B028B}">
    <text>LBFR D1</text>
  </threadedComment>
  <threadedComment ref="M34" dT="2021-05-12T20:31:01.50" personId="{DCB27D87-7915-4D0F-B54C-1CB87263D2E8}" id="{759309DD-B9A9-42D7-BFC2-F52B3F025B18}">
    <text>LBFR D2 A &amp; B</text>
  </threadedComment>
  <threadedComment ref="L38" dT="2021-05-12T20:36:59.67" personId="{DCB27D87-7915-4D0F-B54C-1CB87263D2E8}" id="{08B927D9-48FF-4F3C-BD54-3EEAE5CE7551}">
    <text>LBFR D1</text>
  </threadedComment>
  <threadedComment ref="M38" dT="2021-05-12T20:31:01.50" personId="{DCB27D87-7915-4D0F-B54C-1CB87263D2E8}" id="{23CD2037-790E-4326-9781-2E27FE7D1A20}">
    <text>LBFR D2 A &amp; B</text>
  </threadedComment>
  <threadedComment ref="T47" dT="2021-05-13T14:41:04.58" personId="{DCB27D87-7915-4D0F-B54C-1CB87263D2E8}" id="{58E11B71-FA15-475C-9913-EB3A2595007D}">
    <text>High à 6
Medium à 6
Low à 5</text>
  </threadedComment>
  <threadedComment ref="L48" dT="2021-05-12T20:37:32.73" personId="{DCB27D87-7915-4D0F-B54C-1CB87263D2E8}" id="{3A51D9B4-48E9-4419-AC57-01C8F2BEA59E}">
    <text>LBFR D1</text>
  </threadedComment>
  <threadedComment ref="M48" dT="2021-05-12T20:31:01.50" personId="{DCB27D87-7915-4D0F-B54C-1CB87263D2E8}" id="{5471A4B7-E529-46BD-A006-4A9804D47F6A}">
    <text>LBFR D2 A &amp; B</text>
  </threadedComment>
  <threadedComment ref="T49" dT="2021-05-13T14:41:04.58" personId="{DCB27D87-7915-4D0F-B54C-1CB87263D2E8}" id="{A9F7E5FD-9740-425C-AB81-69A17B8E20C8}">
    <text>High à 6
Medium à 6
Low à 5</text>
  </threadedComment>
  <threadedComment ref="L50" dT="2021-05-12T20:37:39.47" personId="{DCB27D87-7915-4D0F-B54C-1CB87263D2E8}" id="{74FC651A-E0D3-4F45-ACC5-0015068D8AA7}">
    <text>LBFR D1</text>
  </threadedComment>
  <threadedComment ref="M50" dT="2021-05-12T20:31:01.50" personId="{DCB27D87-7915-4D0F-B54C-1CB87263D2E8}" id="{EF2D759C-FF0C-4660-AE98-5D18DFB91317}">
    <text>LBFR D2 A &amp; B</text>
  </threadedComment>
  <threadedComment ref="L52" dT="2021-05-12T20:37:44.70" personId="{DCB27D87-7915-4D0F-B54C-1CB87263D2E8}" id="{D6A5280D-4170-4E18-A1BA-C8E183F84F0D}">
    <text>LBFR D1</text>
  </threadedComment>
  <threadedComment ref="M52" dT="2021-05-12T20:31:01.50" personId="{DCB27D87-7915-4D0F-B54C-1CB87263D2E8}" id="{27B2C494-8E22-459A-B1E8-FD4F359C906A}">
    <text>LBFR D2 A &amp; B</text>
  </threadedComment>
  <threadedComment ref="T55" dT="2021-05-13T14:41:04.58" personId="{DCB27D87-7915-4D0F-B54C-1CB87263D2E8}" id="{1619C42F-DE8C-4496-9E5C-EA27D1099C8F}">
    <text>High à 6
Medium à 6
Low à 5</text>
  </threadedComment>
  <threadedComment ref="L56" dT="2021-05-12T20:39:40.31" personId="{DCB27D87-7915-4D0F-B54C-1CB87263D2E8}" id="{A8110CCF-91CB-4D3F-AD48-BBB15BA64AD2}">
    <text>LBFR D1</text>
  </threadedComment>
  <threadedComment ref="M56" dT="2021-05-12T20:41:39.80" personId="{DCB27D87-7915-4D0F-B54C-1CB87263D2E8}" id="{5E566083-45DC-466D-B75D-1DB00CC65D0D}">
    <text>LBFR D2</text>
  </threadedComment>
  <threadedComment ref="L60" dT="2021-05-12T20:40:21.60" personId="{DCB27D87-7915-4D0F-B54C-1CB87263D2E8}" id="{4070F59A-C20C-40D1-A221-811573DC9786}">
    <text>LBFR D1</text>
  </threadedComment>
  <threadedComment ref="M60" dT="2021-05-12T20:41:39.80" personId="{DCB27D87-7915-4D0F-B54C-1CB87263D2E8}" id="{D206882D-CFFD-4A3D-A4F0-43E944AB5D18}">
    <text>LBFR D2</text>
  </threadedComment>
  <threadedComment ref="T61" dT="2021-05-13T14:41:04.58" personId="{DCB27D87-7915-4D0F-B54C-1CB87263D2E8}" id="{D10978A2-388C-4D25-8348-8511E339B341}">
    <text>High à 6
Medium à 6
Low à 5</text>
  </threadedComment>
  <threadedComment ref="L62" dT="2021-05-12T20:40:21.60" personId="{DCB27D87-7915-4D0F-B54C-1CB87263D2E8}" id="{043200EA-1D7C-4787-96D2-F7778372DFA1}">
    <text>LBFR D1</text>
  </threadedComment>
  <threadedComment ref="M62" dT="2021-05-12T20:41:39.80" personId="{DCB27D87-7915-4D0F-B54C-1CB87263D2E8}" id="{F9C48E62-7ADC-4510-A083-FAA58363B47F}">
    <text>LBFR D2</text>
  </threadedComment>
  <threadedComment ref="L64" dT="2021-05-12T20:40:21.60" personId="{DCB27D87-7915-4D0F-B54C-1CB87263D2E8}" id="{DB2BF88C-36AC-4162-A055-DCC66F13959D}">
    <text>LBFR D1</text>
  </threadedComment>
  <threadedComment ref="T65" dT="2021-05-13T14:41:04.58" personId="{DCB27D87-7915-4D0F-B54C-1CB87263D2E8}" id="{B7D91176-9CDB-41FD-B504-5904371210C7}">
    <text>High à 6
Medium à 6
Low à 5</text>
  </threadedComment>
  <threadedComment ref="L66" dT="2021-05-12T20:40:21.60" personId="{DCB27D87-7915-4D0F-B54C-1CB87263D2E8}" id="{F1DD2C8B-5E5D-400C-8AFD-5EC894D4C592}">
    <text>LBFR D1</text>
  </threadedComment>
  <threadedComment ref="M66" dT="2021-05-12T20:41:39.80" personId="{DCB27D87-7915-4D0F-B54C-1CB87263D2E8}" id="{67526E8C-AC57-47EF-BE6F-F43441B4A499}">
    <text>LBFR D2</text>
  </threadedComment>
  <threadedComment ref="T73" dT="2021-05-13T14:41:04.58" personId="{DCB27D87-7915-4D0F-B54C-1CB87263D2E8}" id="{EEB84746-26CC-40BB-AC25-38380F615499}">
    <text>High à 6
Medium à 6
Low à 5</text>
  </threadedComment>
  <threadedComment ref="L74" dT="2021-05-12T20:40:21.60" personId="{DCB27D87-7915-4D0F-B54C-1CB87263D2E8}" id="{2C88E0D8-E881-449C-A516-062A34D2BB49}">
    <text>LBFR D1</text>
  </threadedComment>
  <threadedComment ref="M74" dT="2021-05-12T20:41:39.80" personId="{DCB27D87-7915-4D0F-B54C-1CB87263D2E8}" id="{8155DDB4-38B2-4DFD-B2AF-6D6726F7500E}">
    <text>LBFR D2</text>
  </threadedComment>
  <threadedComment ref="T75" dT="2021-05-13T14:41:04.58" personId="{DCB27D87-7915-4D0F-B54C-1CB87263D2E8}" id="{320E3353-330F-4B09-8AF5-76589B952F46}">
    <text>High à 6
Medium à 6
Low à 5</text>
  </threadedComment>
  <threadedComment ref="T79" dT="2021-05-13T14:41:04.58" personId="{DCB27D87-7915-4D0F-B54C-1CB87263D2E8}" id="{7D2F31E9-EFD4-4C30-9ECA-5A9D8DD2820E}">
    <text>High à 6
Medium à 6
Low à 5</text>
  </threadedComment>
  <threadedComment ref="T81" dT="2021-05-13T14:41:04.58" personId="{DCB27D87-7915-4D0F-B54C-1CB87263D2E8}" id="{A8639FCE-5DE3-4B37-865A-D1BBE50AFF58}">
    <text>High à 6
Medium à 6
Low à 5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T11" dT="2021-05-13T14:35:18.88" personId="{DCB27D87-7915-4D0F-B54C-1CB87263D2E8}" id="{05D2AC8C-872B-4DA4-AE0A-705B57BCF927}">
    <text>3 poules (6 - 6 - 5)</text>
  </threadedComment>
  <threadedComment ref="T13" dT="2021-05-13T14:35:27.18" personId="{DCB27D87-7915-4D0F-B54C-1CB87263D2E8}" id="{EB0CB5B5-9547-4F23-A34F-87D0586B86AB}">
    <text>3 poules (6 - 6 - 5)</text>
  </threadedComment>
  <threadedComment ref="L14" dT="2021-05-12T20:34:52.58" personId="{DCB27D87-7915-4D0F-B54C-1CB87263D2E8}" id="{A20CDCEB-044F-4951-BE76-F6D64DBB95EC}">
    <text>LBFR D1</text>
  </threadedComment>
  <threadedComment ref="M14" dT="2021-05-12T20:28:33.48" personId="{DCB27D87-7915-4D0F-B54C-1CB87263D2E8}" id="{F94D3649-515F-41A5-BB67-5CDD79AA6049}">
    <text>LBFR D2 A &amp; B</text>
  </threadedComment>
  <threadedComment ref="T15" dT="2021-05-13T14:35:33.38" personId="{DCB27D87-7915-4D0F-B54C-1CB87263D2E8}" id="{2AA17935-8506-4FF3-98AD-503C02568910}">
    <text>3 poules (6 - 6 - 5)</text>
  </threadedComment>
  <threadedComment ref="L16" dT="2021-05-12T20:34:56.64" personId="{DCB27D87-7915-4D0F-B54C-1CB87263D2E8}" id="{A152B53F-6CD4-47CD-98D6-E40BDC715EAA}">
    <text>LBFR D1</text>
  </threadedComment>
  <threadedComment ref="L18" dT="2021-05-12T20:35:02.71" personId="{DCB27D87-7915-4D0F-B54C-1CB87263D2E8}" id="{604D8811-C33A-45D3-B449-651627538FC9}">
    <text>LBFR D1</text>
  </threadedComment>
  <threadedComment ref="M18" dT="2021-05-12T20:29:18.95" personId="{DCB27D87-7915-4D0F-B54C-1CB87263D2E8}" id="{877B7AAC-5559-4677-9E33-AE08BAF6D3BE}">
    <text>LBFR D2 A &amp; B</text>
  </threadedComment>
  <threadedComment ref="T19" dT="2021-05-13T14:35:33.38" personId="{DCB27D87-7915-4D0F-B54C-1CB87263D2E8}" id="{ED9467E5-D150-4D1B-AB96-6490E7BDE99B}">
    <text>3 poules (6 - 6 - 5)</text>
  </threadedComment>
  <threadedComment ref="L20" dT="2021-05-12T20:35:02.71" personId="{DCB27D87-7915-4D0F-B54C-1CB87263D2E8}" id="{BDF6DB14-3E5E-4024-B81D-E78FECBBA476}">
    <text>LBFR D1</text>
  </threadedComment>
  <threadedComment ref="M20" dT="2021-05-12T20:30:46.85" personId="{DCB27D87-7915-4D0F-B54C-1CB87263D2E8}" id="{2909D13E-50F4-4DEC-AF6B-39D1FB38DE1D}">
    <text>LBFR D2 A &amp; B</text>
  </threadedComment>
  <threadedComment ref="T21" dT="2021-05-13T14:35:33.38" personId="{DCB27D87-7915-4D0F-B54C-1CB87263D2E8}" id="{AD0EB885-1C47-4383-81D3-EAFCA32F8802}">
    <text>3 poules (6 - 6 - 5)</text>
  </threadedComment>
  <threadedComment ref="T27" dT="2021-05-13T14:40:59.43" personId="{DCB27D87-7915-4D0F-B54C-1CB87263D2E8}" id="{A1B7B595-8ED5-4566-8B1C-5F900010BAC4}">
    <text>High à 6
Medium à 6
Low à 5</text>
  </threadedComment>
  <threadedComment ref="L28" dT="2021-05-12T20:36:26.38" personId="{DCB27D87-7915-4D0F-B54C-1CB87263D2E8}" id="{3B4030E7-E5D5-4D00-96A2-00BC65F8B5B8}">
    <text>LBFR D1</text>
  </threadedComment>
  <threadedComment ref="M28" dT="2021-05-12T20:30:55.65" personId="{DCB27D87-7915-4D0F-B54C-1CB87263D2E8}" id="{FAEE43C1-810F-435E-BE6D-B09A6A3DA8F6}">
    <text>LBFR D2 A &amp; B</text>
  </threadedComment>
  <threadedComment ref="L30" dT="2021-05-12T20:36:31.74" personId="{DCB27D87-7915-4D0F-B54C-1CB87263D2E8}" id="{496E2D40-17D8-424E-AC5F-E30B7260B561}">
    <text>LBFR D1</text>
  </threadedComment>
  <threadedComment ref="M30" dT="2021-05-12T20:31:01.50" personId="{DCB27D87-7915-4D0F-B54C-1CB87263D2E8}" id="{F5CBD173-3EE3-4E14-AFDD-39AB53E01372}">
    <text>LBFR D2 A &amp; B</text>
  </threadedComment>
  <threadedComment ref="T31" dT="2021-05-13T14:41:04.58" personId="{DCB27D87-7915-4D0F-B54C-1CB87263D2E8}" id="{34028326-8BC4-4BDA-8BD8-7FD4DDCCA031}">
    <text>High à 6
Medium à 6
Low à 5</text>
  </threadedComment>
  <threadedComment ref="L32" dT="2021-05-12T20:36:53.08" personId="{DCB27D87-7915-4D0F-B54C-1CB87263D2E8}" id="{5D80EABF-A218-4BC8-B6F4-CDFB6F153A07}">
    <text>LBFR D1</text>
  </threadedComment>
  <threadedComment ref="M32" dT="2021-05-12T20:31:01.50" personId="{DCB27D87-7915-4D0F-B54C-1CB87263D2E8}" id="{668FB208-1306-45FA-8298-249BD546D6F7}">
    <text>LBFR D2 A &amp; B</text>
  </threadedComment>
  <threadedComment ref="T33" dT="2021-05-13T14:41:04.58" personId="{DCB27D87-7915-4D0F-B54C-1CB87263D2E8}" id="{0C5053D4-3A46-404D-A215-E2006E9BF76C}">
    <text>High à 6
Medium à 6
Low à 5</text>
  </threadedComment>
  <threadedComment ref="L34" dT="2021-05-12T20:36:59.67" personId="{DCB27D87-7915-4D0F-B54C-1CB87263D2E8}" id="{3C2E2810-7A0D-4D4C-805E-7A0C8EA6E9A3}">
    <text>LBFR D1</text>
  </threadedComment>
  <threadedComment ref="M34" dT="2021-05-12T20:31:01.50" personId="{DCB27D87-7915-4D0F-B54C-1CB87263D2E8}" id="{4BD870C6-CEFF-4E1A-98D7-498A9B0D73DF}">
    <text>LBFR D2 A &amp; B</text>
  </threadedComment>
  <threadedComment ref="L38" dT="2021-05-12T20:36:59.67" personId="{DCB27D87-7915-4D0F-B54C-1CB87263D2E8}" id="{8EC96007-6FF6-4A3F-B3D2-1F72C89B0AC8}">
    <text>LBFR D1</text>
  </threadedComment>
  <threadedComment ref="M38" dT="2021-05-12T20:31:01.50" personId="{DCB27D87-7915-4D0F-B54C-1CB87263D2E8}" id="{CD2BF552-3EC5-4705-ABB2-A609D911E4AF}">
    <text>LBFR D2 A &amp; B</text>
  </threadedComment>
  <threadedComment ref="T47" dT="2021-05-13T14:41:04.58" personId="{DCB27D87-7915-4D0F-B54C-1CB87263D2E8}" id="{8BC17C8A-3B64-41C3-9180-0786B1120BCE}">
    <text>High à 6
Medium à 6
Low à 5</text>
  </threadedComment>
  <threadedComment ref="L48" dT="2021-05-12T20:37:32.73" personId="{DCB27D87-7915-4D0F-B54C-1CB87263D2E8}" id="{72CC0B7B-65C8-4589-8760-443E3A9413DD}">
    <text>LBFR D1</text>
  </threadedComment>
  <threadedComment ref="M48" dT="2021-05-12T20:31:01.50" personId="{DCB27D87-7915-4D0F-B54C-1CB87263D2E8}" id="{26122886-21AF-42E3-8472-126C9E6C14ED}">
    <text>LBFR D2 A &amp; B</text>
  </threadedComment>
  <threadedComment ref="T49" dT="2021-05-13T14:41:04.58" personId="{DCB27D87-7915-4D0F-B54C-1CB87263D2E8}" id="{A1052D1A-D9BB-4D1F-839C-2628DF850BAB}">
    <text>High à 6
Medium à 6
Low à 5</text>
  </threadedComment>
  <threadedComment ref="L50" dT="2021-05-12T20:37:39.47" personId="{DCB27D87-7915-4D0F-B54C-1CB87263D2E8}" id="{359CA853-9184-4324-A6E0-D5271527FA60}">
    <text>LBFR D1</text>
  </threadedComment>
  <threadedComment ref="M50" dT="2021-05-12T20:31:01.50" personId="{DCB27D87-7915-4D0F-B54C-1CB87263D2E8}" id="{FE0FE77A-55A3-4756-B43B-0EEBADAC3986}">
    <text>LBFR D2 A &amp; B</text>
  </threadedComment>
  <threadedComment ref="L52" dT="2021-05-12T20:37:44.70" personId="{DCB27D87-7915-4D0F-B54C-1CB87263D2E8}" id="{7BB7921B-7C0F-4A19-9A06-B6A615B83B93}">
    <text>LBFR D1</text>
  </threadedComment>
  <threadedComment ref="M52" dT="2021-05-12T20:31:01.50" personId="{DCB27D87-7915-4D0F-B54C-1CB87263D2E8}" id="{36FE6BEC-67FE-475D-A9B7-0EC06C5DF3DC}">
    <text>LBFR D2 A &amp; B</text>
  </threadedComment>
  <threadedComment ref="T55" dT="2021-05-13T14:41:04.58" personId="{DCB27D87-7915-4D0F-B54C-1CB87263D2E8}" id="{B5540EE3-DA34-4C4A-9313-2D4E48C5935E}">
    <text>High à 6
Medium à 6
Low à 5</text>
  </threadedComment>
  <threadedComment ref="L56" dT="2021-05-12T20:39:40.31" personId="{DCB27D87-7915-4D0F-B54C-1CB87263D2E8}" id="{F04E7B0D-DD8D-4784-A3E4-A9EE542A1878}">
    <text>LBFR D1</text>
  </threadedComment>
  <threadedComment ref="M56" dT="2021-05-12T20:41:39.80" personId="{DCB27D87-7915-4D0F-B54C-1CB87263D2E8}" id="{500C1DA5-821C-4241-82E1-46CAC6A0A00C}">
    <text>LBFR D2</text>
  </threadedComment>
  <threadedComment ref="L60" dT="2021-05-12T20:40:21.60" personId="{DCB27D87-7915-4D0F-B54C-1CB87263D2E8}" id="{F2D2F5CD-01C7-4E2F-B152-D6F7E46060A0}">
    <text>LBFR D1</text>
  </threadedComment>
  <threadedComment ref="M60" dT="2021-05-12T20:41:39.80" personId="{DCB27D87-7915-4D0F-B54C-1CB87263D2E8}" id="{D7A47D34-62A5-4D1B-BC4C-D0586FC8AF88}">
    <text>LBFR D2</text>
  </threadedComment>
  <threadedComment ref="T61" dT="2021-05-13T14:41:04.58" personId="{DCB27D87-7915-4D0F-B54C-1CB87263D2E8}" id="{B5C5DB57-3050-44DC-8B9D-F993A7BFF1BE}">
    <text>High à 6
Medium à 6
Low à 5</text>
  </threadedComment>
  <threadedComment ref="L62" dT="2021-05-12T20:40:21.60" personId="{DCB27D87-7915-4D0F-B54C-1CB87263D2E8}" id="{4AC25378-CD4A-44B3-A87B-DA8B62CAF385}">
    <text>LBFR D1</text>
  </threadedComment>
  <threadedComment ref="M62" dT="2021-05-12T20:41:39.80" personId="{DCB27D87-7915-4D0F-B54C-1CB87263D2E8}" id="{11E7F1C4-713F-4BC5-B0E9-57794DC55D03}">
    <text>LBFR D2</text>
  </threadedComment>
  <threadedComment ref="L64" dT="2021-05-12T20:40:21.60" personId="{DCB27D87-7915-4D0F-B54C-1CB87263D2E8}" id="{535D8B72-91A5-4482-AD60-4F28AB5229C5}">
    <text>LBFR D1</text>
  </threadedComment>
  <threadedComment ref="T65" dT="2021-05-13T14:41:04.58" personId="{DCB27D87-7915-4D0F-B54C-1CB87263D2E8}" id="{CD3D21CE-DE25-4459-B0A3-DC1DDC279206}">
    <text>High à 6
Medium à 6
Low à 5</text>
  </threadedComment>
  <threadedComment ref="L66" dT="2021-05-12T20:40:21.60" personId="{DCB27D87-7915-4D0F-B54C-1CB87263D2E8}" id="{229C3486-3A61-49E8-95AA-75F7D197A6A4}">
    <text>LBFR D1</text>
  </threadedComment>
  <threadedComment ref="M66" dT="2021-05-12T20:41:39.80" personId="{DCB27D87-7915-4D0F-B54C-1CB87263D2E8}" id="{6762E51A-0765-42AD-AA0A-A599E34D8C8A}">
    <text>LBFR D2</text>
  </threadedComment>
  <threadedComment ref="T73" dT="2021-05-13T14:41:04.58" personId="{DCB27D87-7915-4D0F-B54C-1CB87263D2E8}" id="{07F4752D-8AC0-4C5E-9E9F-B19F1FAC6AF9}">
    <text>High à 6
Medium à 6
Low à 5</text>
  </threadedComment>
  <threadedComment ref="L74" dT="2021-05-12T20:40:21.60" personId="{DCB27D87-7915-4D0F-B54C-1CB87263D2E8}" id="{74FEE4B9-721A-46AC-8A9E-1B6572595874}">
    <text>LBFR D1</text>
  </threadedComment>
  <threadedComment ref="M74" dT="2021-05-12T20:41:39.80" personId="{DCB27D87-7915-4D0F-B54C-1CB87263D2E8}" id="{53616ECE-B5B8-4529-98DC-2266BC81EDD2}">
    <text>LBFR D2</text>
  </threadedComment>
  <threadedComment ref="T75" dT="2021-05-13T14:41:04.58" personId="{DCB27D87-7915-4D0F-B54C-1CB87263D2E8}" id="{23F75399-C1D1-418D-8BAA-B2229CCBE266}">
    <text>High à 6
Medium à 6
Low à 5</text>
  </threadedComment>
  <threadedComment ref="T79" dT="2021-05-13T14:41:04.58" personId="{DCB27D87-7915-4D0F-B54C-1CB87263D2E8}" id="{C7CFEB03-5FA6-46A3-BCBD-5860457271E6}">
    <text>High à 6
Medium à 6
Low à 5</text>
  </threadedComment>
  <threadedComment ref="T81" dT="2021-05-13T14:41:04.58" personId="{DCB27D87-7915-4D0F-B54C-1CB87263D2E8}" id="{08390CB3-2604-4D10-A1A8-AB4AB28E953C}">
    <text>High à 6
Medium à 6
Low à 5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H131"/>
  <sheetViews>
    <sheetView topLeftCell="A59" zoomScale="90" zoomScaleNormal="90" workbookViewId="0">
      <pane xSplit="4" topLeftCell="AC1" activePane="topRight" state="frozen"/>
      <selection activeCell="A3" sqref="A3"/>
      <selection pane="topRight" activeCell="AJ72" sqref="AJ72"/>
    </sheetView>
  </sheetViews>
  <sheetFormatPr baseColWidth="10" defaultColWidth="11.42578125" defaultRowHeight="15" customHeight="1" x14ac:dyDescent="0.2"/>
  <cols>
    <col min="1" max="1" width="14.140625" hidden="1" customWidth="1"/>
    <col min="2" max="2" width="12.5703125" style="23" hidden="1" customWidth="1"/>
    <col min="3" max="3" width="3.85546875" customWidth="1"/>
    <col min="4" max="4" width="8.5703125" bestFit="1" customWidth="1"/>
    <col min="5" max="5" width="18.5703125" customWidth="1"/>
    <col min="6" max="7" width="18.5703125" style="32" customWidth="1"/>
    <col min="8" max="12" width="18.5703125" customWidth="1"/>
    <col min="13" max="14" width="18.5703125" style="25" customWidth="1"/>
    <col min="15" max="28" width="18.5703125" customWidth="1"/>
    <col min="29" max="29" width="18.5703125" style="32" customWidth="1"/>
    <col min="30" max="34" width="18.5703125" customWidth="1"/>
  </cols>
  <sheetData>
    <row r="1" spans="1:34" ht="18" customHeight="1" thickTop="1" thickBot="1" x14ac:dyDescent="0.25">
      <c r="A1" s="35"/>
      <c r="B1" s="38" t="s">
        <v>178</v>
      </c>
      <c r="C1" s="104"/>
      <c r="D1" s="105"/>
      <c r="E1" s="113" t="s">
        <v>0</v>
      </c>
      <c r="F1" s="69" t="s">
        <v>242</v>
      </c>
      <c r="G1" s="130" t="s">
        <v>308</v>
      </c>
      <c r="H1" s="130" t="s">
        <v>235</v>
      </c>
      <c r="I1" s="861" t="s">
        <v>1</v>
      </c>
      <c r="J1" s="862"/>
      <c r="K1" s="863"/>
      <c r="L1" s="846" t="s">
        <v>190</v>
      </c>
      <c r="M1" s="841"/>
      <c r="N1" s="838" t="s">
        <v>2</v>
      </c>
      <c r="O1" s="841"/>
      <c r="P1" s="839"/>
      <c r="Q1" s="39" t="s">
        <v>3</v>
      </c>
      <c r="R1" s="864" t="s">
        <v>4</v>
      </c>
      <c r="S1" s="865"/>
      <c r="T1" s="865"/>
      <c r="U1" s="866"/>
      <c r="V1" s="40" t="s">
        <v>5</v>
      </c>
      <c r="W1" s="867" t="s">
        <v>6</v>
      </c>
      <c r="X1" s="868"/>
      <c r="Y1" s="869"/>
      <c r="Z1" s="41" t="s">
        <v>6</v>
      </c>
      <c r="AA1" s="838" t="s">
        <v>7</v>
      </c>
      <c r="AB1" s="839"/>
      <c r="AC1" s="273" t="s">
        <v>7</v>
      </c>
      <c r="AD1" s="42" t="s">
        <v>8</v>
      </c>
      <c r="AE1" s="42" t="s">
        <v>8</v>
      </c>
      <c r="AF1" s="42" t="s">
        <v>9</v>
      </c>
      <c r="AG1" s="42" t="s">
        <v>10</v>
      </c>
      <c r="AH1" s="42" t="s">
        <v>11</v>
      </c>
    </row>
    <row r="2" spans="1:34" ht="16" customHeight="1" x14ac:dyDescent="0.2">
      <c r="A2" s="72"/>
      <c r="B2" s="73"/>
      <c r="C2" s="95" t="s">
        <v>12</v>
      </c>
      <c r="D2" s="73" t="s">
        <v>13</v>
      </c>
      <c r="E2" s="114"/>
      <c r="F2" s="125"/>
      <c r="G2" s="131"/>
      <c r="H2" s="137"/>
      <c r="I2" s="145" t="s">
        <v>14</v>
      </c>
      <c r="J2" s="146" t="s">
        <v>15</v>
      </c>
      <c r="K2" s="147" t="s">
        <v>16</v>
      </c>
      <c r="L2" s="145" t="s">
        <v>188</v>
      </c>
      <c r="M2" s="146" t="s">
        <v>189</v>
      </c>
      <c r="N2" s="145" t="s">
        <v>17</v>
      </c>
      <c r="O2" s="146" t="s">
        <v>18</v>
      </c>
      <c r="P2" s="147" t="s">
        <v>19</v>
      </c>
      <c r="Q2" s="313" t="s">
        <v>20</v>
      </c>
      <c r="R2" s="145" t="s">
        <v>14</v>
      </c>
      <c r="S2" s="146" t="s">
        <v>15</v>
      </c>
      <c r="T2" s="146" t="s">
        <v>285</v>
      </c>
      <c r="U2" s="146" t="s">
        <v>21</v>
      </c>
      <c r="V2" s="147"/>
      <c r="W2" s="145" t="s">
        <v>14</v>
      </c>
      <c r="X2" s="146" t="s">
        <v>15</v>
      </c>
      <c r="Y2" s="146" t="s">
        <v>16</v>
      </c>
      <c r="Z2" s="147" t="s">
        <v>22</v>
      </c>
      <c r="AA2" s="145" t="s">
        <v>14</v>
      </c>
      <c r="AB2" s="147" t="s">
        <v>23</v>
      </c>
      <c r="AC2" s="147" t="s">
        <v>22</v>
      </c>
      <c r="AD2" s="203" t="s">
        <v>24</v>
      </c>
      <c r="AE2" s="304" t="s">
        <v>22</v>
      </c>
      <c r="AF2" s="145"/>
      <c r="AG2" s="146"/>
      <c r="AH2" s="147"/>
    </row>
    <row r="3" spans="1:34" ht="16" customHeight="1" x14ac:dyDescent="0.2">
      <c r="A3" s="74"/>
      <c r="B3" s="75" t="s">
        <v>186</v>
      </c>
      <c r="C3" s="96" t="s">
        <v>25</v>
      </c>
      <c r="D3" s="97">
        <v>44429</v>
      </c>
      <c r="E3" s="115"/>
      <c r="F3" s="125"/>
      <c r="G3" s="132" t="s">
        <v>303</v>
      </c>
      <c r="H3" s="26"/>
      <c r="I3" s="843" t="s">
        <v>186</v>
      </c>
      <c r="J3" s="844"/>
      <c r="K3" s="845"/>
      <c r="L3" s="174"/>
      <c r="M3" s="43"/>
      <c r="N3" s="315"/>
      <c r="O3" s="43"/>
      <c r="P3" s="175"/>
      <c r="Q3" s="265"/>
      <c r="R3" s="174" t="s">
        <v>26</v>
      </c>
      <c r="S3" s="43"/>
      <c r="T3" s="43"/>
      <c r="U3" s="44"/>
      <c r="V3" s="175"/>
      <c r="W3" s="174" t="s">
        <v>27</v>
      </c>
      <c r="X3" s="43"/>
      <c r="Y3" s="43"/>
      <c r="Z3" s="175"/>
      <c r="AA3" s="174" t="s">
        <v>27</v>
      </c>
      <c r="AB3" s="175"/>
      <c r="AC3" s="265"/>
      <c r="AD3" s="204"/>
      <c r="AE3" s="305"/>
      <c r="AF3" s="98"/>
      <c r="AG3" s="33"/>
      <c r="AH3" s="86"/>
    </row>
    <row r="4" spans="1:34" ht="16" customHeight="1" x14ac:dyDescent="0.2">
      <c r="A4" s="74"/>
      <c r="B4" s="76"/>
      <c r="C4" s="98" t="s">
        <v>28</v>
      </c>
      <c r="D4" s="97">
        <f>+D3+1</f>
        <v>44430</v>
      </c>
      <c r="E4" s="115"/>
      <c r="F4" s="125"/>
      <c r="G4" s="131"/>
      <c r="H4" s="26"/>
      <c r="I4" s="840"/>
      <c r="J4" s="828"/>
      <c r="K4" s="829"/>
      <c r="L4" s="176"/>
      <c r="M4" s="43"/>
      <c r="N4" s="176"/>
      <c r="O4" s="43"/>
      <c r="P4" s="175"/>
      <c r="Q4" s="265"/>
      <c r="R4" s="840"/>
      <c r="S4" s="828"/>
      <c r="T4" s="828"/>
      <c r="U4" s="828"/>
      <c r="V4" s="175"/>
      <c r="W4" s="174" t="s">
        <v>29</v>
      </c>
      <c r="X4" s="43"/>
      <c r="Y4" s="43"/>
      <c r="Z4" s="175"/>
      <c r="AA4" s="174" t="s">
        <v>29</v>
      </c>
      <c r="AB4" s="175"/>
      <c r="AC4" s="265"/>
      <c r="AD4" s="204"/>
      <c r="AE4" s="305"/>
      <c r="AF4" s="98"/>
      <c r="AG4" s="33"/>
      <c r="AH4" s="86"/>
    </row>
    <row r="5" spans="1:34" ht="16" customHeight="1" x14ac:dyDescent="0.2">
      <c r="A5" s="74"/>
      <c r="B5" s="75" t="s">
        <v>186</v>
      </c>
      <c r="C5" s="96" t="s">
        <v>25</v>
      </c>
      <c r="D5" s="97">
        <f t="shared" ref="D5:D73" si="0">+D3+7</f>
        <v>44436</v>
      </c>
      <c r="E5" s="116"/>
      <c r="F5" s="125"/>
      <c r="G5" s="26"/>
      <c r="H5" s="26"/>
      <c r="I5" s="843" t="s">
        <v>186</v>
      </c>
      <c r="J5" s="844"/>
      <c r="K5" s="845"/>
      <c r="L5" s="177"/>
      <c r="M5" s="45"/>
      <c r="N5" s="290"/>
      <c r="O5" s="46"/>
      <c r="P5" s="193"/>
      <c r="Q5" s="314"/>
      <c r="R5" s="211"/>
      <c r="S5" s="27"/>
      <c r="T5" s="46"/>
      <c r="U5" s="27"/>
      <c r="V5" s="149"/>
      <c r="W5" s="74"/>
      <c r="X5" s="27"/>
      <c r="Y5" s="27"/>
      <c r="Z5" s="149"/>
      <c r="AA5" s="74"/>
      <c r="AB5" s="149"/>
      <c r="AC5" s="252"/>
      <c r="AD5" s="108"/>
      <c r="AE5" s="118"/>
      <c r="AF5" s="162"/>
      <c r="AG5" s="36"/>
      <c r="AH5" s="76"/>
    </row>
    <row r="6" spans="1:34" ht="16" customHeight="1" x14ac:dyDescent="0.2">
      <c r="A6" s="74"/>
      <c r="B6" s="76"/>
      <c r="C6" s="98" t="s">
        <v>28</v>
      </c>
      <c r="D6" s="97">
        <f t="shared" si="0"/>
        <v>44437</v>
      </c>
      <c r="E6" s="116"/>
      <c r="F6" s="125"/>
      <c r="G6" s="26"/>
      <c r="H6" s="26"/>
      <c r="I6" s="148"/>
      <c r="J6" s="30"/>
      <c r="K6" s="84"/>
      <c r="L6" s="178"/>
      <c r="M6" s="47"/>
      <c r="N6" s="297"/>
      <c r="O6" s="298"/>
      <c r="P6" s="299"/>
      <c r="Q6" s="314"/>
      <c r="R6" s="74"/>
      <c r="S6" s="27"/>
      <c r="T6" s="27"/>
      <c r="U6" s="27"/>
      <c r="V6" s="149"/>
      <c r="W6" s="74"/>
      <c r="X6" s="27"/>
      <c r="Y6" s="27"/>
      <c r="Z6" s="149"/>
      <c r="AA6" s="74"/>
      <c r="AB6" s="149"/>
      <c r="AC6" s="252"/>
      <c r="AD6" s="108"/>
      <c r="AE6" s="118"/>
      <c r="AF6" s="162"/>
      <c r="AG6" s="36"/>
      <c r="AH6" s="76"/>
    </row>
    <row r="7" spans="1:34" ht="16" customHeight="1" x14ac:dyDescent="0.2">
      <c r="A7" s="74" t="s">
        <v>234</v>
      </c>
      <c r="B7" s="76" t="s">
        <v>181</v>
      </c>
      <c r="C7" s="96" t="s">
        <v>25</v>
      </c>
      <c r="D7" s="97">
        <f t="shared" si="0"/>
        <v>44443</v>
      </c>
      <c r="E7" s="116"/>
      <c r="F7" s="125"/>
      <c r="G7" s="26"/>
      <c r="H7" s="26"/>
      <c r="I7" s="825" t="s">
        <v>175</v>
      </c>
      <c r="J7" s="842"/>
      <c r="K7" s="826"/>
      <c r="L7" s="178"/>
      <c r="M7" s="47"/>
      <c r="N7" s="901" t="s">
        <v>30</v>
      </c>
      <c r="O7" s="902"/>
      <c r="P7" s="903"/>
      <c r="Q7" s="314"/>
      <c r="R7" s="850" t="s">
        <v>158</v>
      </c>
      <c r="S7" s="851"/>
      <c r="T7" s="851"/>
      <c r="U7" s="852"/>
      <c r="V7" s="149"/>
      <c r="W7" s="830" t="s">
        <v>158</v>
      </c>
      <c r="X7" s="831"/>
      <c r="Y7" s="831"/>
      <c r="Z7" s="832"/>
      <c r="AA7" s="74"/>
      <c r="AB7" s="149"/>
      <c r="AC7" s="252"/>
      <c r="AD7" s="108"/>
      <c r="AE7" s="118"/>
      <c r="AF7" s="162"/>
      <c r="AG7" s="36"/>
      <c r="AH7" s="76"/>
    </row>
    <row r="8" spans="1:34" ht="16" customHeight="1" x14ac:dyDescent="0.2">
      <c r="A8" s="74"/>
      <c r="B8" s="76"/>
      <c r="C8" s="98" t="s">
        <v>28</v>
      </c>
      <c r="D8" s="97">
        <f t="shared" si="0"/>
        <v>44444</v>
      </c>
      <c r="E8" s="116"/>
      <c r="F8" s="125"/>
      <c r="G8" s="26"/>
      <c r="H8" s="26"/>
      <c r="I8" s="148"/>
      <c r="J8" s="853"/>
      <c r="K8" s="829"/>
      <c r="L8" s="178"/>
      <c r="M8" s="47"/>
      <c r="N8" s="324"/>
      <c r="O8" s="316"/>
      <c r="P8" s="325"/>
      <c r="Q8" s="314"/>
      <c r="R8" s="74"/>
      <c r="S8" s="30"/>
      <c r="T8" s="57"/>
      <c r="U8" s="57"/>
      <c r="V8" s="149"/>
      <c r="W8" s="74"/>
      <c r="X8" s="27"/>
      <c r="Y8" s="27"/>
      <c r="Z8" s="149"/>
      <c r="AA8" s="74"/>
      <c r="AB8" s="149"/>
      <c r="AC8" s="252"/>
      <c r="AD8" s="108"/>
      <c r="AE8" s="118"/>
      <c r="AF8" s="162"/>
      <c r="AG8" s="36"/>
      <c r="AH8" s="76"/>
    </row>
    <row r="9" spans="1:34" ht="16" customHeight="1" x14ac:dyDescent="0.2">
      <c r="A9" s="74"/>
      <c r="B9" s="77" t="s">
        <v>175</v>
      </c>
      <c r="C9" s="96" t="s">
        <v>25</v>
      </c>
      <c r="D9" s="97">
        <f t="shared" si="0"/>
        <v>44450</v>
      </c>
      <c r="E9" s="116"/>
      <c r="F9" s="125"/>
      <c r="G9" s="26"/>
      <c r="H9" s="26"/>
      <c r="I9" s="854" t="s">
        <v>175</v>
      </c>
      <c r="J9" s="855"/>
      <c r="K9" s="856"/>
      <c r="L9" s="178"/>
      <c r="M9" s="47"/>
      <c r="N9" s="324"/>
      <c r="O9" s="316"/>
      <c r="P9" s="325"/>
      <c r="Q9" s="314"/>
      <c r="R9" s="857" t="s">
        <v>233</v>
      </c>
      <c r="S9" s="858"/>
      <c r="T9" s="858"/>
      <c r="U9" s="859"/>
      <c r="V9" s="149"/>
      <c r="W9" s="216" t="s">
        <v>33</v>
      </c>
      <c r="X9" s="49" t="s">
        <v>33</v>
      </c>
      <c r="Y9" s="49" t="s">
        <v>33</v>
      </c>
      <c r="Z9" s="217" t="s">
        <v>34</v>
      </c>
      <c r="AA9" s="162" t="s">
        <v>33</v>
      </c>
      <c r="AB9" s="76" t="s">
        <v>33</v>
      </c>
      <c r="AC9" s="351" t="s">
        <v>34</v>
      </c>
      <c r="AD9" s="110" t="s">
        <v>33</v>
      </c>
      <c r="AE9" s="349" t="s">
        <v>34</v>
      </c>
      <c r="AF9" s="162"/>
      <c r="AG9" s="36"/>
      <c r="AH9" s="76"/>
    </row>
    <row r="10" spans="1:34" ht="16" customHeight="1" x14ac:dyDescent="0.2">
      <c r="A10" s="74" t="s">
        <v>234</v>
      </c>
      <c r="B10" s="76"/>
      <c r="C10" s="98" t="s">
        <v>28</v>
      </c>
      <c r="D10" s="97">
        <f t="shared" si="0"/>
        <v>44451</v>
      </c>
      <c r="E10" s="116"/>
      <c r="F10" s="125"/>
      <c r="G10" s="26"/>
      <c r="H10" s="26"/>
      <c r="I10" s="819">
        <v>1</v>
      </c>
      <c r="J10" s="820"/>
      <c r="K10" s="821"/>
      <c r="L10" s="884" t="s">
        <v>217</v>
      </c>
      <c r="M10" s="885"/>
      <c r="N10" s="324"/>
      <c r="O10" s="316"/>
      <c r="P10" s="325"/>
      <c r="Q10" s="314"/>
      <c r="R10" s="74"/>
      <c r="S10" s="30"/>
      <c r="T10" s="57"/>
      <c r="U10" s="57"/>
      <c r="V10" s="149"/>
      <c r="W10" s="74"/>
      <c r="X10" s="27"/>
      <c r="Y10" s="27"/>
      <c r="Z10" s="149"/>
      <c r="AA10" s="74"/>
      <c r="AB10" s="149"/>
      <c r="AC10" s="118"/>
      <c r="AD10" s="108"/>
      <c r="AE10" s="118"/>
      <c r="AF10" s="162"/>
      <c r="AG10" s="36"/>
      <c r="AH10" s="76"/>
    </row>
    <row r="11" spans="1:34" ht="16" customHeight="1" x14ac:dyDescent="0.2">
      <c r="A11" s="74"/>
      <c r="B11" s="76"/>
      <c r="C11" s="96" t="s">
        <v>25</v>
      </c>
      <c r="D11" s="97">
        <f t="shared" si="0"/>
        <v>44457</v>
      </c>
      <c r="E11" s="116"/>
      <c r="F11" s="125"/>
      <c r="G11" s="133" t="s">
        <v>304</v>
      </c>
      <c r="H11" s="26"/>
      <c r="I11" s="148"/>
      <c r="J11" s="27"/>
      <c r="K11" s="149"/>
      <c r="L11" s="74"/>
      <c r="M11" s="27"/>
      <c r="N11" s="324"/>
      <c r="O11" s="316"/>
      <c r="P11" s="325"/>
      <c r="Q11" s="314"/>
      <c r="R11" s="836" t="s">
        <v>222</v>
      </c>
      <c r="S11" s="837"/>
      <c r="T11" s="28" t="s">
        <v>33</v>
      </c>
      <c r="U11" s="347" t="s">
        <v>222</v>
      </c>
      <c r="V11" s="149"/>
      <c r="W11" s="216" t="s">
        <v>38</v>
      </c>
      <c r="X11" s="49" t="s">
        <v>38</v>
      </c>
      <c r="Y11" s="49" t="s">
        <v>38</v>
      </c>
      <c r="Z11" s="217" t="s">
        <v>39</v>
      </c>
      <c r="AA11" s="162" t="s">
        <v>38</v>
      </c>
      <c r="AB11" s="76" t="s">
        <v>38</v>
      </c>
      <c r="AC11" s="351" t="s">
        <v>39</v>
      </c>
      <c r="AD11" s="110" t="s">
        <v>38</v>
      </c>
      <c r="AE11" s="349" t="s">
        <v>39</v>
      </c>
      <c r="AF11" s="162" t="s">
        <v>35</v>
      </c>
      <c r="AG11" s="36" t="s">
        <v>36</v>
      </c>
      <c r="AH11" s="84"/>
    </row>
    <row r="12" spans="1:34" ht="17" x14ac:dyDescent="0.2">
      <c r="A12" s="74"/>
      <c r="B12" s="76"/>
      <c r="C12" s="98" t="s">
        <v>28</v>
      </c>
      <c r="D12" s="97">
        <f t="shared" si="0"/>
        <v>44458</v>
      </c>
      <c r="E12" s="116"/>
      <c r="F12" s="125"/>
      <c r="G12" s="131"/>
      <c r="H12" s="26"/>
      <c r="I12" s="847" t="s">
        <v>261</v>
      </c>
      <c r="J12" s="848"/>
      <c r="K12" s="849"/>
      <c r="L12" s="290"/>
      <c r="M12" s="386"/>
      <c r="N12" s="326" t="s">
        <v>261</v>
      </c>
      <c r="O12" s="316"/>
      <c r="P12" s="325"/>
      <c r="Q12" s="314"/>
      <c r="R12" s="181"/>
      <c r="S12" s="30"/>
      <c r="T12" s="57"/>
      <c r="U12" s="57"/>
      <c r="V12" s="149"/>
      <c r="W12" s="118"/>
      <c r="X12" s="27"/>
      <c r="Y12" s="27"/>
      <c r="Z12" s="187"/>
      <c r="AA12" s="24"/>
      <c r="AB12" s="187"/>
      <c r="AC12" s="312"/>
      <c r="AD12" s="382"/>
      <c r="AE12" s="312"/>
      <c r="AF12" s="162"/>
      <c r="AG12" s="36"/>
      <c r="AH12" s="76"/>
    </row>
    <row r="13" spans="1:34" ht="16" customHeight="1" x14ac:dyDescent="0.2">
      <c r="A13" s="74" t="s">
        <v>234</v>
      </c>
      <c r="B13" s="78" t="s">
        <v>184</v>
      </c>
      <c r="C13" s="96" t="s">
        <v>25</v>
      </c>
      <c r="D13" s="97">
        <f t="shared" si="0"/>
        <v>44464</v>
      </c>
      <c r="E13" s="116"/>
      <c r="F13" s="125"/>
      <c r="G13" s="134" t="s">
        <v>305</v>
      </c>
      <c r="H13" s="26"/>
      <c r="I13" s="854" t="s">
        <v>175</v>
      </c>
      <c r="J13" s="855"/>
      <c r="K13" s="856"/>
      <c r="L13" s="290"/>
      <c r="M13" s="258"/>
      <c r="N13" s="324"/>
      <c r="O13" s="316"/>
      <c r="P13" s="325"/>
      <c r="Q13" s="26"/>
      <c r="R13" s="836" t="s">
        <v>223</v>
      </c>
      <c r="S13" s="837"/>
      <c r="T13" s="28" t="s">
        <v>38</v>
      </c>
      <c r="U13" s="28" t="s">
        <v>223</v>
      </c>
      <c r="V13" s="76"/>
      <c r="W13" s="180" t="s">
        <v>232</v>
      </c>
      <c r="X13" s="50" t="s">
        <v>232</v>
      </c>
      <c r="Y13" s="50" t="s">
        <v>232</v>
      </c>
      <c r="Z13" s="249" t="s">
        <v>232</v>
      </c>
      <c r="AA13" s="180" t="s">
        <v>232</v>
      </c>
      <c r="AB13" s="218" t="s">
        <v>232</v>
      </c>
      <c r="AC13" s="155"/>
      <c r="AD13" s="155" t="s">
        <v>232</v>
      </c>
      <c r="AE13" s="155"/>
      <c r="AF13" s="162" t="s">
        <v>40</v>
      </c>
      <c r="AG13" s="36" t="s">
        <v>40</v>
      </c>
      <c r="AH13" s="76"/>
    </row>
    <row r="14" spans="1:34" ht="15.75" customHeight="1" x14ac:dyDescent="0.2">
      <c r="A14" s="74"/>
      <c r="B14" s="79" t="s">
        <v>185</v>
      </c>
      <c r="C14" s="98" t="s">
        <v>28</v>
      </c>
      <c r="D14" s="97">
        <f t="shared" si="0"/>
        <v>44465</v>
      </c>
      <c r="E14" s="116"/>
      <c r="F14" s="125"/>
      <c r="G14" s="26"/>
      <c r="H14" s="26"/>
      <c r="I14" s="155" t="s">
        <v>232</v>
      </c>
      <c r="J14" s="258"/>
      <c r="K14" s="84"/>
      <c r="L14" s="290" t="s">
        <v>191</v>
      </c>
      <c r="M14" s="387" t="s">
        <v>205</v>
      </c>
      <c r="N14" s="326" t="s">
        <v>17</v>
      </c>
      <c r="O14" s="808" t="s">
        <v>41</v>
      </c>
      <c r="P14" s="809"/>
      <c r="Q14" s="26"/>
      <c r="R14" s="181"/>
      <c r="S14" s="30"/>
      <c r="T14" s="57"/>
      <c r="U14" s="57"/>
      <c r="V14" s="367" t="s">
        <v>31</v>
      </c>
      <c r="W14" s="122"/>
      <c r="X14" s="36"/>
      <c r="Y14" s="36"/>
      <c r="Z14" s="255"/>
      <c r="AA14" s="162"/>
      <c r="AB14" s="76"/>
      <c r="AC14" s="122"/>
      <c r="AD14" s="110"/>
      <c r="AE14" s="122"/>
      <c r="AF14" s="162"/>
      <c r="AG14" s="36"/>
      <c r="AH14" s="76"/>
    </row>
    <row r="15" spans="1:34" ht="16" customHeight="1" x14ac:dyDescent="0.2">
      <c r="A15" s="74"/>
      <c r="B15" s="80" t="s">
        <v>6</v>
      </c>
      <c r="C15" s="96" t="s">
        <v>25</v>
      </c>
      <c r="D15" s="97">
        <f t="shared" si="0"/>
        <v>44471</v>
      </c>
      <c r="E15" s="116"/>
      <c r="F15" s="125"/>
      <c r="G15" s="26"/>
      <c r="H15" s="26"/>
      <c r="I15" s="150"/>
      <c r="J15" s="30"/>
      <c r="K15" s="84"/>
      <c r="L15" s="290"/>
      <c r="M15" s="258"/>
      <c r="N15" s="326"/>
      <c r="O15" s="316"/>
      <c r="P15" s="325"/>
      <c r="Q15" s="26"/>
      <c r="R15" s="836" t="s">
        <v>224</v>
      </c>
      <c r="S15" s="837"/>
      <c r="T15" s="28" t="s">
        <v>43</v>
      </c>
      <c r="U15" s="28" t="s">
        <v>224</v>
      </c>
      <c r="V15" s="368"/>
      <c r="W15" s="216" t="s">
        <v>182</v>
      </c>
      <c r="X15" s="49" t="s">
        <v>183</v>
      </c>
      <c r="Y15" s="49" t="s">
        <v>183</v>
      </c>
      <c r="Z15" s="217" t="s">
        <v>44</v>
      </c>
      <c r="AA15" s="162" t="s">
        <v>43</v>
      </c>
      <c r="AB15" s="76" t="s">
        <v>43</v>
      </c>
      <c r="AC15" s="351" t="s">
        <v>44</v>
      </c>
      <c r="AD15" s="110" t="s">
        <v>43</v>
      </c>
      <c r="AE15" s="349" t="s">
        <v>44</v>
      </c>
      <c r="AF15" s="162"/>
      <c r="AG15" s="36"/>
      <c r="AH15" s="76"/>
    </row>
    <row r="16" spans="1:34" ht="16" customHeight="1" x14ac:dyDescent="0.2">
      <c r="A16" s="74"/>
      <c r="B16" s="76"/>
      <c r="C16" s="98" t="s">
        <v>28</v>
      </c>
      <c r="D16" s="97">
        <f t="shared" si="0"/>
        <v>44472</v>
      </c>
      <c r="E16" s="116"/>
      <c r="F16" s="125"/>
      <c r="G16" s="26"/>
      <c r="H16" s="26"/>
      <c r="I16" s="819">
        <v>2</v>
      </c>
      <c r="J16" s="820"/>
      <c r="K16" s="821"/>
      <c r="L16" s="290" t="s">
        <v>192</v>
      </c>
      <c r="M16" s="387" t="s">
        <v>206</v>
      </c>
      <c r="N16" s="326" t="s">
        <v>18</v>
      </c>
      <c r="O16" s="906" t="s">
        <v>45</v>
      </c>
      <c r="P16" s="907"/>
      <c r="Q16" s="26"/>
      <c r="R16" s="148"/>
      <c r="S16" s="30"/>
      <c r="T16" s="57"/>
      <c r="U16" s="57"/>
      <c r="V16" s="359"/>
      <c r="W16" s="830" t="s">
        <v>158</v>
      </c>
      <c r="X16" s="831"/>
      <c r="Y16" s="831"/>
      <c r="Z16" s="832"/>
      <c r="AA16" s="74"/>
      <c r="AB16" s="149"/>
      <c r="AC16" s="118"/>
      <c r="AD16" s="108"/>
      <c r="AE16" s="118"/>
      <c r="AF16" s="162"/>
      <c r="AG16" s="36"/>
      <c r="AH16" s="76"/>
    </row>
    <row r="17" spans="1:34" ht="16" customHeight="1" x14ac:dyDescent="0.2">
      <c r="A17" s="81" t="s">
        <v>179</v>
      </c>
      <c r="B17" s="878" t="s">
        <v>161</v>
      </c>
      <c r="C17" s="96" t="s">
        <v>25</v>
      </c>
      <c r="D17" s="97">
        <f t="shared" si="0"/>
        <v>44478</v>
      </c>
      <c r="E17" s="116"/>
      <c r="F17" s="125"/>
      <c r="G17" s="26"/>
      <c r="H17" s="26"/>
      <c r="I17" s="148"/>
      <c r="J17" s="30"/>
      <c r="K17" s="84"/>
      <c r="L17" s="388"/>
      <c r="M17" s="258"/>
      <c r="N17" s="326"/>
      <c r="O17" s="321"/>
      <c r="P17" s="328"/>
      <c r="Q17" s="26"/>
      <c r="R17" s="876" t="s">
        <v>262</v>
      </c>
      <c r="S17" s="877"/>
      <c r="T17" s="877"/>
      <c r="U17" s="877"/>
      <c r="V17" s="369"/>
      <c r="W17" s="216" t="s">
        <v>50</v>
      </c>
      <c r="X17" s="49" t="s">
        <v>50</v>
      </c>
      <c r="Y17" s="49" t="s">
        <v>50</v>
      </c>
      <c r="Z17" s="217" t="s">
        <v>51</v>
      </c>
      <c r="AA17" s="162" t="s">
        <v>50</v>
      </c>
      <c r="AB17" s="76" t="s">
        <v>50</v>
      </c>
      <c r="AC17" s="351" t="s">
        <v>51</v>
      </c>
      <c r="AD17" s="110" t="s">
        <v>50</v>
      </c>
      <c r="AE17" s="349" t="s">
        <v>51</v>
      </c>
      <c r="AF17" s="148" t="s">
        <v>47</v>
      </c>
      <c r="AG17" s="30" t="s">
        <v>47</v>
      </c>
      <c r="AH17" s="84"/>
    </row>
    <row r="18" spans="1:34" ht="15.75" customHeight="1" x14ac:dyDescent="0.2">
      <c r="A18" s="82"/>
      <c r="B18" s="878"/>
      <c r="C18" s="98" t="s">
        <v>28</v>
      </c>
      <c r="D18" s="97">
        <f t="shared" si="0"/>
        <v>44479</v>
      </c>
      <c r="E18" s="116"/>
      <c r="F18" s="125"/>
      <c r="G18" s="26"/>
      <c r="H18" s="26"/>
      <c r="I18" s="819">
        <v>3</v>
      </c>
      <c r="J18" s="820"/>
      <c r="K18" s="821"/>
      <c r="L18" s="290" t="s">
        <v>193</v>
      </c>
      <c r="M18" s="387" t="s">
        <v>207</v>
      </c>
      <c r="N18" s="329" t="s">
        <v>19</v>
      </c>
      <c r="O18" s="808" t="s">
        <v>48</v>
      </c>
      <c r="P18" s="809"/>
      <c r="Q18" s="26"/>
      <c r="R18" s="148"/>
      <c r="S18" s="27"/>
      <c r="T18" s="27"/>
      <c r="U18" s="27"/>
      <c r="V18" s="355"/>
      <c r="W18" s="74"/>
      <c r="X18" s="27"/>
      <c r="Y18" s="27"/>
      <c r="Z18" s="149"/>
      <c r="AA18" s="74"/>
      <c r="AB18" s="149"/>
      <c r="AC18" s="118"/>
      <c r="AD18" s="108"/>
      <c r="AE18" s="118"/>
      <c r="AF18" s="162"/>
      <c r="AG18" s="36"/>
      <c r="AH18" s="76"/>
    </row>
    <row r="19" spans="1:34" ht="16" customHeight="1" x14ac:dyDescent="0.2">
      <c r="A19" s="82"/>
      <c r="B19" s="878"/>
      <c r="C19" s="96" t="s">
        <v>25</v>
      </c>
      <c r="D19" s="97">
        <f t="shared" si="0"/>
        <v>44485</v>
      </c>
      <c r="E19" s="116"/>
      <c r="F19" s="125"/>
      <c r="G19" s="26"/>
      <c r="H19" s="26"/>
      <c r="I19" s="150"/>
      <c r="J19" s="30"/>
      <c r="K19" s="84"/>
      <c r="L19" s="389"/>
      <c r="M19" s="34"/>
      <c r="N19" s="329"/>
      <c r="O19" s="321"/>
      <c r="P19" s="328"/>
      <c r="Q19" s="26"/>
      <c r="R19" s="836" t="s">
        <v>225</v>
      </c>
      <c r="S19" s="837"/>
      <c r="T19" s="28" t="s">
        <v>50</v>
      </c>
      <c r="U19" s="28" t="s">
        <v>225</v>
      </c>
      <c r="V19" s="356"/>
      <c r="W19" s="180" t="s">
        <v>232</v>
      </c>
      <c r="X19" s="50" t="s">
        <v>232</v>
      </c>
      <c r="Y19" s="50" t="s">
        <v>232</v>
      </c>
      <c r="Z19" s="249" t="s">
        <v>232</v>
      </c>
      <c r="AA19" s="180" t="s">
        <v>232</v>
      </c>
      <c r="AB19" s="218" t="s">
        <v>232</v>
      </c>
      <c r="AC19" s="155" t="s">
        <v>232</v>
      </c>
      <c r="AD19" s="155" t="s">
        <v>232</v>
      </c>
      <c r="AE19" s="155" t="s">
        <v>232</v>
      </c>
      <c r="AF19" s="162"/>
      <c r="AG19" s="36"/>
      <c r="AH19" s="84" t="s">
        <v>52</v>
      </c>
    </row>
    <row r="20" spans="1:34" ht="15.75" customHeight="1" x14ac:dyDescent="0.2">
      <c r="A20" s="82"/>
      <c r="B20" s="878"/>
      <c r="C20" s="98" t="s">
        <v>28</v>
      </c>
      <c r="D20" s="97">
        <f t="shared" si="0"/>
        <v>44486</v>
      </c>
      <c r="E20" s="116"/>
      <c r="F20" s="125"/>
      <c r="G20" s="26"/>
      <c r="H20" s="26"/>
      <c r="I20" s="819">
        <v>4</v>
      </c>
      <c r="J20" s="820"/>
      <c r="K20" s="821"/>
      <c r="L20" s="290" t="s">
        <v>194</v>
      </c>
      <c r="M20" s="387" t="s">
        <v>208</v>
      </c>
      <c r="N20" s="329" t="s">
        <v>58</v>
      </c>
      <c r="O20" s="808" t="s">
        <v>53</v>
      </c>
      <c r="P20" s="809"/>
      <c r="Q20" s="26"/>
      <c r="R20" s="148"/>
      <c r="S20" s="27"/>
      <c r="T20" s="27"/>
      <c r="U20" s="27"/>
      <c r="V20" s="370" t="s">
        <v>46</v>
      </c>
      <c r="W20" s="74"/>
      <c r="X20" s="27"/>
      <c r="Y20" s="27"/>
      <c r="Z20" s="149"/>
      <c r="AA20" s="74"/>
      <c r="AB20" s="149"/>
      <c r="AC20" s="118"/>
      <c r="AD20" s="108"/>
      <c r="AE20" s="118"/>
      <c r="AF20" s="162"/>
      <c r="AG20" s="36"/>
      <c r="AH20" s="76"/>
    </row>
    <row r="21" spans="1:34" ht="16" customHeight="1" x14ac:dyDescent="0.2">
      <c r="A21" s="83"/>
      <c r="B21" s="84"/>
      <c r="C21" s="96" t="s">
        <v>25</v>
      </c>
      <c r="D21" s="97">
        <f t="shared" si="0"/>
        <v>44492</v>
      </c>
      <c r="E21" s="116"/>
      <c r="F21" s="125"/>
      <c r="G21" s="133" t="s">
        <v>306</v>
      </c>
      <c r="H21" s="26"/>
      <c r="I21" s="870" t="s">
        <v>175</v>
      </c>
      <c r="J21" s="871"/>
      <c r="K21" s="872"/>
      <c r="L21" s="388"/>
      <c r="M21" s="34"/>
      <c r="N21" s="326"/>
      <c r="O21" s="321"/>
      <c r="P21" s="328"/>
      <c r="Q21" s="26"/>
      <c r="R21" s="836" t="s">
        <v>226</v>
      </c>
      <c r="S21" s="837"/>
      <c r="T21" s="28" t="s">
        <v>55</v>
      </c>
      <c r="U21" s="28" t="s">
        <v>226</v>
      </c>
      <c r="V21" s="356"/>
      <c r="W21" s="216" t="s">
        <v>55</v>
      </c>
      <c r="X21" s="53" t="s">
        <v>55</v>
      </c>
      <c r="Y21" s="53" t="s">
        <v>55</v>
      </c>
      <c r="Z21" s="217" t="s">
        <v>56</v>
      </c>
      <c r="AA21" s="200" t="s">
        <v>55</v>
      </c>
      <c r="AB21" s="197" t="s">
        <v>55</v>
      </c>
      <c r="AC21" s="351" t="s">
        <v>56</v>
      </c>
      <c r="AD21" s="26" t="s">
        <v>55</v>
      </c>
      <c r="AE21" s="349" t="s">
        <v>56</v>
      </c>
      <c r="AF21" s="148" t="s">
        <v>57</v>
      </c>
      <c r="AG21" s="30" t="s">
        <v>57</v>
      </c>
      <c r="AH21" s="84"/>
    </row>
    <row r="22" spans="1:34" ht="15.75" customHeight="1" x14ac:dyDescent="0.2">
      <c r="A22" s="83"/>
      <c r="B22" s="84"/>
      <c r="C22" s="98" t="s">
        <v>28</v>
      </c>
      <c r="D22" s="97">
        <f t="shared" si="0"/>
        <v>44493</v>
      </c>
      <c r="E22" s="116"/>
      <c r="F22" s="125"/>
      <c r="G22" s="131"/>
      <c r="H22" s="26"/>
      <c r="I22" s="822" t="s">
        <v>260</v>
      </c>
      <c r="J22" s="823"/>
      <c r="K22" s="824"/>
      <c r="L22" s="886" t="s">
        <v>311</v>
      </c>
      <c r="M22" s="887"/>
      <c r="N22" s="326" t="s">
        <v>311</v>
      </c>
      <c r="O22" s="353"/>
      <c r="P22" s="354"/>
      <c r="Q22" s="26"/>
      <c r="R22" s="148"/>
      <c r="S22" s="30"/>
      <c r="T22" s="30"/>
      <c r="U22" s="30"/>
      <c r="V22" s="357"/>
      <c r="W22" s="148"/>
      <c r="X22" s="30"/>
      <c r="Y22" s="30"/>
      <c r="Z22" s="84"/>
      <c r="AA22" s="148"/>
      <c r="AB22" s="84"/>
      <c r="AC22" s="381"/>
      <c r="AD22" s="26"/>
      <c r="AE22" s="381"/>
      <c r="AF22" s="148"/>
      <c r="AG22" s="30"/>
      <c r="AH22" s="84"/>
    </row>
    <row r="23" spans="1:34" ht="16" customHeight="1" x14ac:dyDescent="0.2">
      <c r="A23" s="85" t="s">
        <v>60</v>
      </c>
      <c r="B23" s="890" t="s">
        <v>180</v>
      </c>
      <c r="C23" s="96" t="s">
        <v>25</v>
      </c>
      <c r="D23" s="97">
        <f t="shared" si="0"/>
        <v>44499</v>
      </c>
      <c r="E23" s="115"/>
      <c r="F23" s="285"/>
      <c r="G23" s="133" t="s">
        <v>307</v>
      </c>
      <c r="H23" s="286"/>
      <c r="I23" s="891" t="s">
        <v>176</v>
      </c>
      <c r="J23" s="892"/>
      <c r="K23" s="893"/>
      <c r="L23" s="183"/>
      <c r="M23" s="143"/>
      <c r="N23" s="330"/>
      <c r="O23" s="323"/>
      <c r="P23" s="331"/>
      <c r="Q23" s="268"/>
      <c r="R23" s="256" t="s">
        <v>232</v>
      </c>
      <c r="S23" s="248" t="s">
        <v>232</v>
      </c>
      <c r="T23" s="248" t="s">
        <v>232</v>
      </c>
      <c r="U23" s="246" t="s">
        <v>232</v>
      </c>
      <c r="V23" s="365"/>
      <c r="W23" s="219" t="s">
        <v>61</v>
      </c>
      <c r="X23" s="55" t="s">
        <v>61</v>
      </c>
      <c r="Y23" s="55" t="s">
        <v>61</v>
      </c>
      <c r="Z23" s="220" t="s">
        <v>62</v>
      </c>
      <c r="AA23" s="224" t="s">
        <v>61</v>
      </c>
      <c r="AB23" s="225" t="s">
        <v>61</v>
      </c>
      <c r="AC23" s="352" t="s">
        <v>62</v>
      </c>
      <c r="AD23" s="229" t="s">
        <v>61</v>
      </c>
      <c r="AE23" s="350" t="s">
        <v>62</v>
      </c>
      <c r="AF23" s="98"/>
      <c r="AG23" s="33"/>
      <c r="AH23" s="86"/>
    </row>
    <row r="24" spans="1:34" ht="16" customHeight="1" x14ac:dyDescent="0.2">
      <c r="A24" s="85" t="s">
        <v>60</v>
      </c>
      <c r="B24" s="890"/>
      <c r="C24" s="98" t="s">
        <v>28</v>
      </c>
      <c r="D24" s="97">
        <f t="shared" si="0"/>
        <v>44500</v>
      </c>
      <c r="E24" s="115"/>
      <c r="F24" s="285"/>
      <c r="G24" s="286"/>
      <c r="H24" s="286"/>
      <c r="I24" s="151" t="s">
        <v>232</v>
      </c>
      <c r="J24" s="33"/>
      <c r="K24" s="86"/>
      <c r="L24" s="873" t="s">
        <v>214</v>
      </c>
      <c r="M24" s="874"/>
      <c r="N24" s="330"/>
      <c r="O24" s="808" t="s">
        <v>59</v>
      </c>
      <c r="P24" s="809"/>
      <c r="Q24" s="268"/>
      <c r="R24" s="115"/>
      <c r="S24" s="33"/>
      <c r="T24" s="33"/>
      <c r="U24" s="247"/>
      <c r="V24" s="358"/>
      <c r="W24" s="98"/>
      <c r="X24" s="33"/>
      <c r="Y24" s="33"/>
      <c r="Z24" s="86"/>
      <c r="AA24" s="98"/>
      <c r="AB24" s="86"/>
      <c r="AC24" s="115"/>
      <c r="AD24" s="106"/>
      <c r="AE24" s="115"/>
      <c r="AF24" s="98"/>
      <c r="AG24" s="33"/>
      <c r="AH24" s="86"/>
    </row>
    <row r="25" spans="1:34" ht="16" customHeight="1" x14ac:dyDescent="0.2">
      <c r="A25" s="85" t="s">
        <v>60</v>
      </c>
      <c r="B25" s="86" t="s">
        <v>175</v>
      </c>
      <c r="C25" s="96" t="s">
        <v>25</v>
      </c>
      <c r="D25" s="97">
        <f t="shared" si="0"/>
        <v>44506</v>
      </c>
      <c r="E25" s="115"/>
      <c r="F25" s="285"/>
      <c r="G25" s="286"/>
      <c r="H25" s="286"/>
      <c r="I25" s="98"/>
      <c r="J25" s="33"/>
      <c r="K25" s="86"/>
      <c r="L25" s="183"/>
      <c r="M25" s="143"/>
      <c r="N25" s="330"/>
      <c r="O25" s="323"/>
      <c r="P25" s="331"/>
      <c r="Q25" s="268"/>
      <c r="R25" s="836" t="s">
        <v>284</v>
      </c>
      <c r="S25" s="837"/>
      <c r="T25" s="248" t="s">
        <v>232</v>
      </c>
      <c r="U25" s="246" t="s">
        <v>232</v>
      </c>
      <c r="V25" s="358"/>
      <c r="W25" s="184" t="s">
        <v>232</v>
      </c>
      <c r="X25" s="142" t="s">
        <v>232</v>
      </c>
      <c r="Y25" s="142" t="s">
        <v>232</v>
      </c>
      <c r="Z25" s="250" t="s">
        <v>232</v>
      </c>
      <c r="AA25" s="184" t="s">
        <v>232</v>
      </c>
      <c r="AB25" s="185" t="s">
        <v>232</v>
      </c>
      <c r="AC25" s="182" t="s">
        <v>232</v>
      </c>
      <c r="AD25" s="182" t="s">
        <v>232</v>
      </c>
      <c r="AE25" s="182" t="s">
        <v>232</v>
      </c>
      <c r="AF25" s="98"/>
      <c r="AG25" s="33"/>
      <c r="AH25" s="86"/>
    </row>
    <row r="26" spans="1:34" ht="16" customHeight="1" x14ac:dyDescent="0.2">
      <c r="A26" s="85" t="s">
        <v>60</v>
      </c>
      <c r="B26" s="86"/>
      <c r="C26" s="98" t="s">
        <v>28</v>
      </c>
      <c r="D26" s="97">
        <f t="shared" si="0"/>
        <v>44507</v>
      </c>
      <c r="E26" s="115"/>
      <c r="F26" s="285"/>
      <c r="G26" s="286"/>
      <c r="H26" s="286"/>
      <c r="I26" s="819">
        <v>5</v>
      </c>
      <c r="J26" s="820"/>
      <c r="K26" s="821"/>
      <c r="L26" s="873" t="s">
        <v>214</v>
      </c>
      <c r="M26" s="874"/>
      <c r="N26" s="330"/>
      <c r="O26" s="323"/>
      <c r="P26" s="331"/>
      <c r="Q26" s="268"/>
      <c r="R26" s="115"/>
      <c r="S26" s="29"/>
      <c r="T26" s="29"/>
      <c r="U26" s="29"/>
      <c r="V26" s="371" t="s">
        <v>63</v>
      </c>
      <c r="W26" s="170"/>
      <c r="X26" s="54"/>
      <c r="Y26" s="54"/>
      <c r="Z26" s="168"/>
      <c r="AA26" s="170"/>
      <c r="AB26" s="168"/>
      <c r="AC26" s="123"/>
      <c r="AD26" s="111"/>
      <c r="AE26" s="123"/>
      <c r="AF26" s="170"/>
      <c r="AG26" s="54"/>
      <c r="AH26" s="168"/>
    </row>
    <row r="27" spans="1:34" ht="16" customHeight="1" x14ac:dyDescent="0.2">
      <c r="A27" s="74"/>
      <c r="B27" s="879" t="s">
        <v>177</v>
      </c>
      <c r="C27" s="96" t="s">
        <v>25</v>
      </c>
      <c r="D27" s="97">
        <f t="shared" si="0"/>
        <v>44513</v>
      </c>
      <c r="E27" s="117" t="s">
        <v>325</v>
      </c>
      <c r="F27" s="392" t="s">
        <v>243</v>
      </c>
      <c r="G27" s="117" t="s">
        <v>325</v>
      </c>
      <c r="H27" s="392" t="s">
        <v>274</v>
      </c>
      <c r="I27" s="117" t="s">
        <v>325</v>
      </c>
      <c r="J27" s="30"/>
      <c r="K27" s="84"/>
      <c r="L27" s="290"/>
      <c r="M27" s="258"/>
      <c r="N27" s="332"/>
      <c r="O27" s="321"/>
      <c r="P27" s="328"/>
      <c r="Q27" s="252"/>
      <c r="R27" s="836" t="s">
        <v>227</v>
      </c>
      <c r="S27" s="837"/>
      <c r="T27" s="28" t="s">
        <v>162</v>
      </c>
      <c r="U27" s="28" t="s">
        <v>227</v>
      </c>
      <c r="V27" s="372"/>
      <c r="W27" s="221" t="s">
        <v>65</v>
      </c>
      <c r="X27" s="53" t="s">
        <v>65</v>
      </c>
      <c r="Y27" s="53" t="s">
        <v>65</v>
      </c>
      <c r="Z27" s="217" t="s">
        <v>66</v>
      </c>
      <c r="AA27" s="200" t="s">
        <v>65</v>
      </c>
      <c r="AB27" s="197" t="s">
        <v>65</v>
      </c>
      <c r="AC27" s="351" t="s">
        <v>66</v>
      </c>
      <c r="AD27" s="205" t="s">
        <v>65</v>
      </c>
      <c r="AE27" s="349" t="s">
        <v>66</v>
      </c>
      <c r="AF27" s="162" t="s">
        <v>67</v>
      </c>
      <c r="AG27" s="36" t="s">
        <v>68</v>
      </c>
      <c r="AH27" s="76"/>
    </row>
    <row r="28" spans="1:34" ht="15.75" customHeight="1" x14ac:dyDescent="0.2">
      <c r="A28" s="74"/>
      <c r="B28" s="879"/>
      <c r="C28" s="98" t="s">
        <v>28</v>
      </c>
      <c r="D28" s="97">
        <f t="shared" si="0"/>
        <v>44514</v>
      </c>
      <c r="E28" s="118"/>
      <c r="F28" s="125"/>
      <c r="G28" s="26"/>
      <c r="H28" s="26"/>
      <c r="I28" s="819">
        <v>6</v>
      </c>
      <c r="J28" s="820"/>
      <c r="K28" s="821"/>
      <c r="L28" s="290" t="s">
        <v>195</v>
      </c>
      <c r="M28" s="387" t="s">
        <v>209</v>
      </c>
      <c r="N28" s="326" t="s">
        <v>69</v>
      </c>
      <c r="O28" s="808" t="s">
        <v>70</v>
      </c>
      <c r="P28" s="809"/>
      <c r="Q28" s="252"/>
      <c r="R28" s="74"/>
      <c r="S28" s="27"/>
      <c r="T28" s="27"/>
      <c r="U28" s="31"/>
      <c r="V28" s="359"/>
      <c r="W28" s="162"/>
      <c r="X28" s="36"/>
      <c r="Y28" s="36"/>
      <c r="Z28" s="76"/>
      <c r="AA28" s="162"/>
      <c r="AB28" s="76"/>
      <c r="AC28" s="122"/>
      <c r="AD28" s="110"/>
      <c r="AE28" s="122"/>
      <c r="AF28" s="162"/>
      <c r="AG28" s="36"/>
      <c r="AH28" s="76"/>
    </row>
    <row r="29" spans="1:34" ht="16" customHeight="1" x14ac:dyDescent="0.2">
      <c r="A29" s="81" t="s">
        <v>179</v>
      </c>
      <c r="B29" s="879"/>
      <c r="C29" s="96" t="s">
        <v>25</v>
      </c>
      <c r="D29" s="97">
        <f t="shared" si="0"/>
        <v>44520</v>
      </c>
      <c r="E29" s="117" t="s">
        <v>237</v>
      </c>
      <c r="F29" s="126" t="s">
        <v>243</v>
      </c>
      <c r="G29" s="152" t="s">
        <v>237</v>
      </c>
      <c r="H29" s="107" t="s">
        <v>274</v>
      </c>
      <c r="I29" s="152" t="s">
        <v>237</v>
      </c>
      <c r="J29" s="30"/>
      <c r="K29" s="84"/>
      <c r="L29" s="290"/>
      <c r="M29" s="258"/>
      <c r="N29" s="326"/>
      <c r="O29" s="321"/>
      <c r="P29" s="328"/>
      <c r="Q29" s="252"/>
      <c r="R29" s="876" t="s">
        <v>262</v>
      </c>
      <c r="S29" s="877"/>
      <c r="T29" s="877"/>
      <c r="U29" s="877"/>
      <c r="V29" s="359"/>
      <c r="W29" s="391" t="s">
        <v>232</v>
      </c>
      <c r="X29" s="50" t="s">
        <v>232</v>
      </c>
      <c r="Y29" s="50" t="s">
        <v>232</v>
      </c>
      <c r="Z29" s="249" t="s">
        <v>232</v>
      </c>
      <c r="AA29" s="383" t="s">
        <v>232</v>
      </c>
      <c r="AB29" s="218" t="s">
        <v>232</v>
      </c>
      <c r="AC29" s="155" t="s">
        <v>232</v>
      </c>
      <c r="AD29" s="155" t="s">
        <v>232</v>
      </c>
      <c r="AE29" s="155" t="s">
        <v>232</v>
      </c>
      <c r="AF29" s="162"/>
      <c r="AG29" s="36"/>
      <c r="AH29" s="197" t="s">
        <v>71</v>
      </c>
    </row>
    <row r="30" spans="1:34" ht="15.75" customHeight="1" x14ac:dyDescent="0.2">
      <c r="A30" s="74"/>
      <c r="B30" s="879"/>
      <c r="C30" s="98" t="s">
        <v>28</v>
      </c>
      <c r="D30" s="97">
        <f t="shared" si="0"/>
        <v>44521</v>
      </c>
      <c r="E30" s="118"/>
      <c r="F30" s="125"/>
      <c r="G30" s="26"/>
      <c r="H30" s="26"/>
      <c r="I30" s="819">
        <v>7</v>
      </c>
      <c r="J30" s="820"/>
      <c r="K30" s="821"/>
      <c r="L30" s="290" t="s">
        <v>196</v>
      </c>
      <c r="M30" s="387" t="s">
        <v>210</v>
      </c>
      <c r="N30" s="326" t="s">
        <v>72</v>
      </c>
      <c r="O30" s="808" t="s">
        <v>73</v>
      </c>
      <c r="P30" s="809"/>
      <c r="Q30" s="252"/>
      <c r="R30" s="148"/>
      <c r="S30" s="30"/>
      <c r="T30" s="57"/>
      <c r="U30" s="27"/>
      <c r="V30" s="370" t="s">
        <v>74</v>
      </c>
      <c r="W30" s="74"/>
      <c r="X30" s="27"/>
      <c r="Y30" s="27"/>
      <c r="Z30" s="149"/>
      <c r="AA30" s="162"/>
      <c r="AB30" s="76"/>
      <c r="AC30" s="122"/>
      <c r="AD30" s="110"/>
      <c r="AE30" s="122"/>
      <c r="AF30" s="162"/>
      <c r="AG30" s="36"/>
      <c r="AH30" s="76"/>
    </row>
    <row r="31" spans="1:34" ht="16" customHeight="1" x14ac:dyDescent="0.2">
      <c r="A31" s="74"/>
      <c r="B31" s="76"/>
      <c r="C31" s="96" t="s">
        <v>25</v>
      </c>
      <c r="D31" s="97">
        <f t="shared" si="0"/>
        <v>44527</v>
      </c>
      <c r="E31" s="118"/>
      <c r="F31" s="125"/>
      <c r="G31" s="26"/>
      <c r="H31" s="26"/>
      <c r="I31" s="153"/>
      <c r="J31" s="31"/>
      <c r="K31" s="154"/>
      <c r="L31" s="290"/>
      <c r="M31" s="258"/>
      <c r="N31" s="333"/>
      <c r="O31" s="321"/>
      <c r="P31" s="328"/>
      <c r="Q31" s="252"/>
      <c r="R31" s="836" t="s">
        <v>228</v>
      </c>
      <c r="S31" s="837"/>
      <c r="T31" s="28" t="s">
        <v>163</v>
      </c>
      <c r="U31" s="28" t="s">
        <v>228</v>
      </c>
      <c r="V31" s="357"/>
      <c r="W31" s="221" t="s">
        <v>32</v>
      </c>
      <c r="X31" s="53" t="s">
        <v>32</v>
      </c>
      <c r="Y31" s="53" t="s">
        <v>32</v>
      </c>
      <c r="Z31" s="217" t="s">
        <v>76</v>
      </c>
      <c r="AA31" s="148" t="s">
        <v>32</v>
      </c>
      <c r="AB31" s="84" t="s">
        <v>32</v>
      </c>
      <c r="AC31" s="351" t="s">
        <v>76</v>
      </c>
      <c r="AD31" s="26" t="s">
        <v>46</v>
      </c>
      <c r="AE31" s="349" t="s">
        <v>76</v>
      </c>
      <c r="AF31" s="162" t="s">
        <v>77</v>
      </c>
      <c r="AG31" s="36" t="s">
        <v>77</v>
      </c>
      <c r="AH31" s="76"/>
    </row>
    <row r="32" spans="1:34" ht="15.75" customHeight="1" x14ac:dyDescent="0.2">
      <c r="A32" s="74"/>
      <c r="B32" s="76"/>
      <c r="C32" s="98" t="s">
        <v>28</v>
      </c>
      <c r="D32" s="97">
        <f t="shared" si="0"/>
        <v>44528</v>
      </c>
      <c r="E32" s="119"/>
      <c r="F32" s="125"/>
      <c r="G32" s="26"/>
      <c r="H32" s="26"/>
      <c r="I32" s="819">
        <v>8</v>
      </c>
      <c r="J32" s="820"/>
      <c r="K32" s="821"/>
      <c r="L32" s="290" t="s">
        <v>197</v>
      </c>
      <c r="M32" s="387" t="s">
        <v>211</v>
      </c>
      <c r="N32" s="326" t="s">
        <v>78</v>
      </c>
      <c r="O32" s="808" t="s">
        <v>79</v>
      </c>
      <c r="P32" s="809"/>
      <c r="Q32" s="252"/>
      <c r="R32" s="195"/>
      <c r="S32" s="31"/>
      <c r="T32" s="57"/>
      <c r="U32" s="31"/>
      <c r="V32" s="359"/>
      <c r="W32" s="74"/>
      <c r="X32" s="27"/>
      <c r="Y32" s="27"/>
      <c r="Z32" s="149"/>
      <c r="AA32" s="74"/>
      <c r="AB32" s="149"/>
      <c r="AC32" s="118"/>
      <c r="AD32" s="108"/>
      <c r="AE32" s="118"/>
      <c r="AF32" s="162"/>
      <c r="AG32" s="36"/>
      <c r="AH32" s="76"/>
    </row>
    <row r="33" spans="1:34" ht="16" customHeight="1" x14ac:dyDescent="0.2">
      <c r="A33" s="83" t="s">
        <v>80</v>
      </c>
      <c r="B33" s="84"/>
      <c r="C33" s="96" t="s">
        <v>25</v>
      </c>
      <c r="D33" s="97">
        <f t="shared" si="0"/>
        <v>44534</v>
      </c>
      <c r="E33" s="118"/>
      <c r="F33" s="125"/>
      <c r="G33" s="135" t="s">
        <v>309</v>
      </c>
      <c r="H33" s="26"/>
      <c r="I33" s="148"/>
      <c r="J33" s="30"/>
      <c r="K33" s="84"/>
      <c r="L33" s="290"/>
      <c r="M33" s="258"/>
      <c r="N33" s="326"/>
      <c r="O33" s="321"/>
      <c r="P33" s="328"/>
      <c r="Q33" s="252"/>
      <c r="R33" s="836" t="s">
        <v>284</v>
      </c>
      <c r="S33" s="837"/>
      <c r="T33" s="28" t="s">
        <v>164</v>
      </c>
      <c r="U33" s="28" t="s">
        <v>302</v>
      </c>
      <c r="V33" s="366"/>
      <c r="W33" s="180" t="s">
        <v>232</v>
      </c>
      <c r="X33" s="50" t="s">
        <v>232</v>
      </c>
      <c r="Y33" s="50" t="s">
        <v>232</v>
      </c>
      <c r="Z33" s="249" t="s">
        <v>232</v>
      </c>
      <c r="AA33" s="180" t="s">
        <v>232</v>
      </c>
      <c r="AB33" s="218" t="s">
        <v>232</v>
      </c>
      <c r="AC33" s="155" t="s">
        <v>232</v>
      </c>
      <c r="AD33" s="155" t="s">
        <v>232</v>
      </c>
      <c r="AE33" s="155" t="s">
        <v>232</v>
      </c>
      <c r="AF33" s="194"/>
      <c r="AG33" s="48"/>
      <c r="AH33" s="84" t="s">
        <v>52</v>
      </c>
    </row>
    <row r="34" spans="1:34" ht="16" customHeight="1" x14ac:dyDescent="0.2">
      <c r="A34" s="83" t="s">
        <v>80</v>
      </c>
      <c r="B34" s="84"/>
      <c r="C34" s="98" t="s">
        <v>28</v>
      </c>
      <c r="D34" s="97">
        <f t="shared" si="0"/>
        <v>44535</v>
      </c>
      <c r="E34" s="118"/>
      <c r="F34" s="125"/>
      <c r="G34" s="26"/>
      <c r="H34" s="26"/>
      <c r="I34" s="155" t="s">
        <v>232</v>
      </c>
      <c r="J34" s="258"/>
      <c r="K34" s="84"/>
      <c r="L34" s="290" t="s">
        <v>198</v>
      </c>
      <c r="M34" s="387" t="s">
        <v>212</v>
      </c>
      <c r="N34" s="326"/>
      <c r="O34" s="321"/>
      <c r="P34" s="328"/>
      <c r="Q34" s="252"/>
      <c r="R34" s="74"/>
      <c r="S34" s="27"/>
      <c r="T34" s="30"/>
      <c r="U34" s="27"/>
      <c r="V34" s="373"/>
      <c r="W34" s="222"/>
      <c r="X34" s="56"/>
      <c r="Y34" s="56"/>
      <c r="Z34" s="213"/>
      <c r="AA34" s="222"/>
      <c r="AB34" s="213"/>
      <c r="AC34" s="230"/>
      <c r="AD34" s="230"/>
      <c r="AE34" s="230"/>
      <c r="AF34" s="232"/>
      <c r="AG34" s="52"/>
      <c r="AH34" s="212"/>
    </row>
    <row r="35" spans="1:34" ht="16" customHeight="1" x14ac:dyDescent="0.2">
      <c r="A35" s="83" t="s">
        <v>80</v>
      </c>
      <c r="B35" s="87" t="s">
        <v>175</v>
      </c>
      <c r="C35" s="96" t="s">
        <v>25</v>
      </c>
      <c r="D35" s="97">
        <f t="shared" si="0"/>
        <v>44541</v>
      </c>
      <c r="E35" s="119"/>
      <c r="F35" s="125"/>
      <c r="G35" s="135" t="s">
        <v>310</v>
      </c>
      <c r="H35" s="26"/>
      <c r="I35" s="854" t="s">
        <v>175</v>
      </c>
      <c r="J35" s="855"/>
      <c r="K35" s="856"/>
      <c r="L35" s="290"/>
      <c r="M35" s="50"/>
      <c r="N35" s="332"/>
      <c r="O35" s="321"/>
      <c r="P35" s="328"/>
      <c r="Q35" s="252"/>
      <c r="R35" s="836" t="s">
        <v>231</v>
      </c>
      <c r="S35" s="837"/>
      <c r="T35" s="144" t="s">
        <v>232</v>
      </c>
      <c r="U35" s="348" t="s">
        <v>229</v>
      </c>
      <c r="V35" s="366"/>
      <c r="W35" s="180" t="s">
        <v>232</v>
      </c>
      <c r="X35" s="50" t="s">
        <v>232</v>
      </c>
      <c r="Y35" s="50" t="s">
        <v>232</v>
      </c>
      <c r="Z35" s="249" t="s">
        <v>232</v>
      </c>
      <c r="AA35" s="180" t="s">
        <v>232</v>
      </c>
      <c r="AB35" s="218" t="s">
        <v>232</v>
      </c>
      <c r="AC35" s="155" t="s">
        <v>232</v>
      </c>
      <c r="AD35" s="155" t="s">
        <v>232</v>
      </c>
      <c r="AE35" s="155" t="s">
        <v>232</v>
      </c>
      <c r="AF35" s="148" t="s">
        <v>83</v>
      </c>
      <c r="AG35" s="30" t="s">
        <v>83</v>
      </c>
      <c r="AH35" s="196"/>
    </row>
    <row r="36" spans="1:34" ht="15.75" customHeight="1" x14ac:dyDescent="0.2">
      <c r="A36" s="83" t="s">
        <v>80</v>
      </c>
      <c r="B36" s="84"/>
      <c r="C36" s="98" t="s">
        <v>28</v>
      </c>
      <c r="D36" s="97">
        <f t="shared" si="0"/>
        <v>44542</v>
      </c>
      <c r="E36" s="119"/>
      <c r="F36" s="125"/>
      <c r="G36" s="26"/>
      <c r="H36" s="26"/>
      <c r="I36" s="819">
        <v>9</v>
      </c>
      <c r="J36" s="820"/>
      <c r="K36" s="821"/>
      <c r="L36" s="884" t="s">
        <v>216</v>
      </c>
      <c r="M36" s="885"/>
      <c r="N36" s="326" t="s">
        <v>84</v>
      </c>
      <c r="O36" s="808" t="s">
        <v>85</v>
      </c>
      <c r="P36" s="809"/>
      <c r="Q36" s="252"/>
      <c r="R36" s="74"/>
      <c r="S36" s="27"/>
      <c r="T36" s="27"/>
      <c r="U36" s="27"/>
      <c r="V36" s="359"/>
      <c r="W36" s="74"/>
      <c r="X36" s="27"/>
      <c r="Y36" s="27"/>
      <c r="Z36" s="149"/>
      <c r="AA36" s="74"/>
      <c r="AB36" s="149"/>
      <c r="AC36" s="108"/>
      <c r="AD36" s="108"/>
      <c r="AE36" s="108"/>
      <c r="AF36" s="162"/>
      <c r="AG36" s="36"/>
      <c r="AH36" s="76"/>
    </row>
    <row r="37" spans="1:34" ht="16" customHeight="1" x14ac:dyDescent="0.2">
      <c r="A37" s="83" t="s">
        <v>80</v>
      </c>
      <c r="B37" s="88" t="s">
        <v>179</v>
      </c>
      <c r="C37" s="96" t="s">
        <v>25</v>
      </c>
      <c r="D37" s="97">
        <f t="shared" si="0"/>
        <v>44548</v>
      </c>
      <c r="E37" s="116"/>
      <c r="F37" s="125"/>
      <c r="G37" s="26"/>
      <c r="H37" s="26"/>
      <c r="I37" s="148"/>
      <c r="J37" s="30"/>
      <c r="K37" s="84"/>
      <c r="L37" s="290"/>
      <c r="M37" s="258"/>
      <c r="N37" s="326"/>
      <c r="O37" s="321"/>
      <c r="P37" s="328"/>
      <c r="Q37" s="291"/>
      <c r="R37" s="836" t="s">
        <v>229</v>
      </c>
      <c r="S37" s="837"/>
      <c r="T37" s="144" t="s">
        <v>232</v>
      </c>
      <c r="U37" s="144" t="s">
        <v>232</v>
      </c>
      <c r="V37" s="357"/>
      <c r="W37" s="180" t="s">
        <v>232</v>
      </c>
      <c r="X37" s="50" t="s">
        <v>232</v>
      </c>
      <c r="Y37" s="50" t="s">
        <v>232</v>
      </c>
      <c r="Z37" s="249" t="s">
        <v>232</v>
      </c>
      <c r="AA37" s="180" t="s">
        <v>232</v>
      </c>
      <c r="AB37" s="218" t="s">
        <v>232</v>
      </c>
      <c r="AC37" s="155" t="s">
        <v>232</v>
      </c>
      <c r="AD37" s="155" t="s">
        <v>232</v>
      </c>
      <c r="AE37" s="155" t="s">
        <v>232</v>
      </c>
      <c r="AF37" s="148" t="s">
        <v>86</v>
      </c>
      <c r="AG37" s="30" t="s">
        <v>86</v>
      </c>
      <c r="AH37" s="84"/>
    </row>
    <row r="38" spans="1:34" ht="15.75" customHeight="1" x14ac:dyDescent="0.2">
      <c r="A38" s="83" t="s">
        <v>80</v>
      </c>
      <c r="B38" s="84"/>
      <c r="C38" s="98" t="s">
        <v>28</v>
      </c>
      <c r="D38" s="97">
        <f t="shared" si="0"/>
        <v>44549</v>
      </c>
      <c r="E38" s="116"/>
      <c r="F38" s="125"/>
      <c r="G38" s="26"/>
      <c r="H38" s="26"/>
      <c r="I38" s="155" t="s">
        <v>232</v>
      </c>
      <c r="J38" s="30"/>
      <c r="K38" s="84"/>
      <c r="L38" s="290" t="s">
        <v>199</v>
      </c>
      <c r="M38" s="387" t="s">
        <v>213</v>
      </c>
      <c r="N38" s="326" t="s">
        <v>87</v>
      </c>
      <c r="O38" s="808" t="s">
        <v>88</v>
      </c>
      <c r="P38" s="809"/>
      <c r="Q38" s="291"/>
      <c r="R38" s="148"/>
      <c r="S38" s="30"/>
      <c r="T38" s="30"/>
      <c r="U38" s="30"/>
      <c r="V38" s="374" t="s">
        <v>89</v>
      </c>
      <c r="W38" s="148"/>
      <c r="X38" s="30"/>
      <c r="Y38" s="30"/>
      <c r="Z38" s="84"/>
      <c r="AA38" s="98"/>
      <c r="AB38" s="86"/>
      <c r="AC38" s="115"/>
      <c r="AD38" s="106"/>
      <c r="AE38" s="115"/>
      <c r="AF38" s="98"/>
      <c r="AG38" s="33"/>
      <c r="AH38" s="86"/>
    </row>
    <row r="39" spans="1:34" ht="16" customHeight="1" x14ac:dyDescent="0.2">
      <c r="A39" s="85" t="s">
        <v>90</v>
      </c>
      <c r="B39" s="86"/>
      <c r="C39" s="96" t="s">
        <v>25</v>
      </c>
      <c r="D39" s="97">
        <f t="shared" si="0"/>
        <v>44555</v>
      </c>
      <c r="E39" s="115"/>
      <c r="F39" s="285"/>
      <c r="G39" s="286"/>
      <c r="H39" s="286"/>
      <c r="I39" s="98"/>
      <c r="J39" s="33"/>
      <c r="K39" s="86"/>
      <c r="L39" s="183"/>
      <c r="M39" s="140"/>
      <c r="N39" s="330"/>
      <c r="O39" s="323"/>
      <c r="P39" s="331"/>
      <c r="Q39" s="266"/>
      <c r="R39" s="98"/>
      <c r="S39" s="33"/>
      <c r="T39" s="33"/>
      <c r="U39" s="33"/>
      <c r="V39" s="358"/>
      <c r="W39" s="98"/>
      <c r="X39" s="33"/>
      <c r="Y39" s="33"/>
      <c r="Z39" s="86"/>
      <c r="AA39" s="98"/>
      <c r="AB39" s="86"/>
      <c r="AC39" s="115"/>
      <c r="AD39" s="106"/>
      <c r="AE39" s="115"/>
      <c r="AF39" s="98"/>
      <c r="AG39" s="33"/>
      <c r="AH39" s="86"/>
    </row>
    <row r="40" spans="1:34" ht="16" customHeight="1" x14ac:dyDescent="0.2">
      <c r="A40" s="85" t="s">
        <v>90</v>
      </c>
      <c r="B40" s="86"/>
      <c r="C40" s="98" t="s">
        <v>28</v>
      </c>
      <c r="D40" s="97">
        <f t="shared" si="0"/>
        <v>44556</v>
      </c>
      <c r="E40" s="115"/>
      <c r="F40" s="285"/>
      <c r="G40" s="286"/>
      <c r="H40" s="286"/>
      <c r="I40" s="98"/>
      <c r="J40" s="33"/>
      <c r="K40" s="86"/>
      <c r="L40" s="183"/>
      <c r="M40" s="140"/>
      <c r="N40" s="330"/>
      <c r="O40" s="323"/>
      <c r="P40" s="331"/>
      <c r="Q40" s="266"/>
      <c r="R40" s="98"/>
      <c r="S40" s="33"/>
      <c r="T40" s="33"/>
      <c r="U40" s="33"/>
      <c r="V40" s="358"/>
      <c r="W40" s="98"/>
      <c r="X40" s="33"/>
      <c r="Y40" s="33"/>
      <c r="Z40" s="86"/>
      <c r="AA40" s="98"/>
      <c r="AB40" s="86"/>
      <c r="AC40" s="115"/>
      <c r="AD40" s="106"/>
      <c r="AE40" s="115"/>
      <c r="AF40" s="98"/>
      <c r="AG40" s="33"/>
      <c r="AH40" s="86"/>
    </row>
    <row r="41" spans="1:34" ht="16" customHeight="1" x14ac:dyDescent="0.2">
      <c r="A41" s="85" t="s">
        <v>90</v>
      </c>
      <c r="B41" s="86"/>
      <c r="C41" s="96" t="s">
        <v>25</v>
      </c>
      <c r="D41" s="97">
        <f t="shared" si="0"/>
        <v>44562</v>
      </c>
      <c r="E41" s="115"/>
      <c r="F41" s="285"/>
      <c r="G41" s="286"/>
      <c r="H41" s="286"/>
      <c r="I41" s="98"/>
      <c r="J41" s="33"/>
      <c r="K41" s="86"/>
      <c r="L41" s="183"/>
      <c r="M41" s="140"/>
      <c r="N41" s="330"/>
      <c r="O41" s="323"/>
      <c r="P41" s="331"/>
      <c r="Q41" s="266"/>
      <c r="R41" s="98"/>
      <c r="S41" s="33"/>
      <c r="T41" s="33"/>
      <c r="U41" s="33"/>
      <c r="V41" s="358"/>
      <c r="W41" s="98"/>
      <c r="X41" s="33"/>
      <c r="Y41" s="33"/>
      <c r="Z41" s="86"/>
      <c r="AA41" s="98"/>
      <c r="AB41" s="86"/>
      <c r="AC41" s="115"/>
      <c r="AD41" s="106"/>
      <c r="AE41" s="115"/>
      <c r="AF41" s="98"/>
      <c r="AG41" s="33"/>
      <c r="AH41" s="86"/>
    </row>
    <row r="42" spans="1:34" ht="16" customHeight="1" x14ac:dyDescent="0.2">
      <c r="A42" s="85" t="s">
        <v>90</v>
      </c>
      <c r="B42" s="86"/>
      <c r="C42" s="98" t="s">
        <v>28</v>
      </c>
      <c r="D42" s="97">
        <f t="shared" si="0"/>
        <v>44563</v>
      </c>
      <c r="E42" s="115"/>
      <c r="F42" s="285"/>
      <c r="G42" s="286"/>
      <c r="H42" s="286"/>
      <c r="I42" s="98"/>
      <c r="J42" s="33"/>
      <c r="K42" s="86"/>
      <c r="L42" s="183"/>
      <c r="M42" s="140"/>
      <c r="N42" s="330"/>
      <c r="O42" s="323"/>
      <c r="P42" s="331"/>
      <c r="Q42" s="266"/>
      <c r="R42" s="98"/>
      <c r="S42" s="33"/>
      <c r="T42" s="33"/>
      <c r="U42" s="33"/>
      <c r="V42" s="358"/>
      <c r="W42" s="98"/>
      <c r="X42" s="33"/>
      <c r="Y42" s="33"/>
      <c r="Z42" s="86"/>
      <c r="AA42" s="98"/>
      <c r="AB42" s="86"/>
      <c r="AC42" s="115"/>
      <c r="AD42" s="106"/>
      <c r="AE42" s="115"/>
      <c r="AF42" s="170"/>
      <c r="AG42" s="54"/>
      <c r="AH42" s="168"/>
    </row>
    <row r="43" spans="1:34" ht="16" customHeight="1" x14ac:dyDescent="0.2">
      <c r="A43" s="85" t="s">
        <v>90</v>
      </c>
      <c r="B43" s="89" t="s">
        <v>6</v>
      </c>
      <c r="C43" s="96" t="s">
        <v>25</v>
      </c>
      <c r="D43" s="97">
        <f t="shared" si="0"/>
        <v>44569</v>
      </c>
      <c r="E43" s="115"/>
      <c r="F43" s="285"/>
      <c r="G43" s="286"/>
      <c r="H43" s="286"/>
      <c r="I43" s="98"/>
      <c r="J43" s="33"/>
      <c r="K43" s="86"/>
      <c r="L43" s="183"/>
      <c r="M43" s="140"/>
      <c r="N43" s="330"/>
      <c r="O43" s="323"/>
      <c r="P43" s="331"/>
      <c r="Q43" s="266"/>
      <c r="R43" s="115"/>
      <c r="S43" s="33"/>
      <c r="T43" s="33"/>
      <c r="U43" s="247"/>
      <c r="V43" s="358"/>
      <c r="W43" s="830" t="s">
        <v>158</v>
      </c>
      <c r="X43" s="831"/>
      <c r="Y43" s="831"/>
      <c r="Z43" s="832"/>
      <c r="AA43" s="166"/>
      <c r="AB43" s="167"/>
      <c r="AC43" s="306"/>
      <c r="AD43" s="206"/>
      <c r="AE43" s="306"/>
      <c r="AF43" s="170"/>
      <c r="AG43" s="54"/>
      <c r="AH43" s="168"/>
    </row>
    <row r="44" spans="1:34" ht="16" customHeight="1" x14ac:dyDescent="0.2">
      <c r="A44" s="85" t="s">
        <v>90</v>
      </c>
      <c r="B44" s="86"/>
      <c r="C44" s="98" t="s">
        <v>28</v>
      </c>
      <c r="D44" s="97">
        <f t="shared" si="0"/>
        <v>44570</v>
      </c>
      <c r="E44" s="115"/>
      <c r="F44" s="285"/>
      <c r="G44" s="286"/>
      <c r="H44" s="286"/>
      <c r="I44" s="156"/>
      <c r="J44" s="58"/>
      <c r="K44" s="157"/>
      <c r="L44" s="873" t="s">
        <v>214</v>
      </c>
      <c r="M44" s="874"/>
      <c r="N44" s="330"/>
      <c r="O44" s="323"/>
      <c r="P44" s="331"/>
      <c r="Q44" s="268"/>
      <c r="R44" s="184" t="s">
        <v>232</v>
      </c>
      <c r="S44" s="142" t="s">
        <v>232</v>
      </c>
      <c r="T44" s="142" t="s">
        <v>232</v>
      </c>
      <c r="U44" s="250" t="s">
        <v>232</v>
      </c>
      <c r="V44" s="364"/>
      <c r="W44" s="166"/>
      <c r="X44" s="29"/>
      <c r="Y44" s="29"/>
      <c r="Z44" s="167"/>
      <c r="AA44" s="166"/>
      <c r="AB44" s="167"/>
      <c r="AC44" s="306"/>
      <c r="AD44" s="206"/>
      <c r="AE44" s="306"/>
      <c r="AF44" s="170"/>
      <c r="AG44" s="54"/>
      <c r="AH44" s="168"/>
    </row>
    <row r="45" spans="1:34" ht="16" customHeight="1" x14ac:dyDescent="0.2">
      <c r="A45" s="83" t="s">
        <v>91</v>
      </c>
      <c r="B45" s="84"/>
      <c r="C45" s="96" t="s">
        <v>25</v>
      </c>
      <c r="D45" s="97">
        <f t="shared" si="0"/>
        <v>44576</v>
      </c>
      <c r="E45" s="120"/>
      <c r="F45" s="125"/>
      <c r="G45" s="26"/>
      <c r="H45" s="26"/>
      <c r="I45" s="148"/>
      <c r="J45" s="27"/>
      <c r="K45" s="149"/>
      <c r="L45" s="74"/>
      <c r="M45" s="27"/>
      <c r="N45" s="326"/>
      <c r="O45" s="321"/>
      <c r="P45" s="328"/>
      <c r="Q45" s="252"/>
      <c r="R45" s="819" t="s">
        <v>230</v>
      </c>
      <c r="S45" s="875"/>
      <c r="T45" s="34"/>
      <c r="U45" s="348" t="s">
        <v>230</v>
      </c>
      <c r="V45" s="357"/>
      <c r="W45" s="221" t="s">
        <v>37</v>
      </c>
      <c r="X45" s="53" t="s">
        <v>37</v>
      </c>
      <c r="Y45" s="53" t="s">
        <v>37</v>
      </c>
      <c r="Z45" s="217" t="s">
        <v>92</v>
      </c>
      <c r="AA45" s="148" t="s">
        <v>37</v>
      </c>
      <c r="AB45" s="84" t="s">
        <v>37</v>
      </c>
      <c r="AC45" s="351" t="s">
        <v>92</v>
      </c>
      <c r="AD45" s="26" t="s">
        <v>63</v>
      </c>
      <c r="AE45" s="349" t="s">
        <v>92</v>
      </c>
      <c r="AF45" s="162" t="s">
        <v>93</v>
      </c>
      <c r="AG45" s="36" t="s">
        <v>93</v>
      </c>
      <c r="AH45" s="76"/>
    </row>
    <row r="46" spans="1:34" ht="16" customHeight="1" x14ac:dyDescent="0.2">
      <c r="A46" s="83" t="s">
        <v>91</v>
      </c>
      <c r="B46" s="84"/>
      <c r="C46" s="98" t="s">
        <v>28</v>
      </c>
      <c r="D46" s="97">
        <f t="shared" si="0"/>
        <v>44577</v>
      </c>
      <c r="E46" s="116"/>
      <c r="F46" s="125"/>
      <c r="G46" s="26"/>
      <c r="H46" s="26"/>
      <c r="I46" s="819">
        <v>10</v>
      </c>
      <c r="J46" s="820"/>
      <c r="K46" s="821"/>
      <c r="L46" s="884" t="s">
        <v>218</v>
      </c>
      <c r="M46" s="885"/>
      <c r="N46" s="326"/>
      <c r="O46" s="321"/>
      <c r="P46" s="328"/>
      <c r="Q46" s="295"/>
      <c r="R46" s="74"/>
      <c r="S46" s="27"/>
      <c r="T46" s="30"/>
      <c r="U46" s="30"/>
      <c r="V46" s="359"/>
      <c r="W46" s="74"/>
      <c r="X46" s="27"/>
      <c r="Y46" s="27"/>
      <c r="Z46" s="149"/>
      <c r="AA46" s="74"/>
      <c r="AB46" s="149"/>
      <c r="AC46" s="118"/>
      <c r="AD46" s="108"/>
      <c r="AE46" s="118"/>
      <c r="AF46" s="162"/>
      <c r="AG46" s="36"/>
      <c r="AH46" s="76"/>
    </row>
    <row r="47" spans="1:34" ht="16" customHeight="1" x14ac:dyDescent="0.2">
      <c r="A47" s="83" t="s">
        <v>91</v>
      </c>
      <c r="B47" s="84"/>
      <c r="C47" s="96" t="s">
        <v>25</v>
      </c>
      <c r="D47" s="97">
        <f t="shared" si="0"/>
        <v>44583</v>
      </c>
      <c r="E47" s="116"/>
      <c r="F47" s="125"/>
      <c r="G47" s="26"/>
      <c r="H47" s="26"/>
      <c r="I47" s="74"/>
      <c r="J47" s="27"/>
      <c r="K47" s="149"/>
      <c r="L47" s="74"/>
      <c r="M47" s="27"/>
      <c r="N47" s="326"/>
      <c r="O47" s="321"/>
      <c r="P47" s="328"/>
      <c r="Q47" s="252"/>
      <c r="R47" s="819" t="s">
        <v>264</v>
      </c>
      <c r="S47" s="875"/>
      <c r="T47" s="28" t="s">
        <v>165</v>
      </c>
      <c r="U47" s="348" t="s">
        <v>264</v>
      </c>
      <c r="V47" s="357"/>
      <c r="W47" s="148" t="s">
        <v>42</v>
      </c>
      <c r="X47" s="30" t="s">
        <v>42</v>
      </c>
      <c r="Y47" s="30" t="s">
        <v>42</v>
      </c>
      <c r="Z47" s="217" t="s">
        <v>94</v>
      </c>
      <c r="AA47" s="148" t="s">
        <v>42</v>
      </c>
      <c r="AB47" s="84" t="s">
        <v>42</v>
      </c>
      <c r="AC47" s="351" t="s">
        <v>94</v>
      </c>
      <c r="AD47" s="26" t="s">
        <v>74</v>
      </c>
      <c r="AE47" s="349" t="s">
        <v>94</v>
      </c>
      <c r="AF47" s="162" t="s">
        <v>95</v>
      </c>
      <c r="AG47" s="36" t="s">
        <v>95</v>
      </c>
      <c r="AH47" s="84"/>
    </row>
    <row r="48" spans="1:34" ht="16" customHeight="1" x14ac:dyDescent="0.2">
      <c r="A48" s="83" t="s">
        <v>91</v>
      </c>
      <c r="B48" s="84"/>
      <c r="C48" s="98" t="s">
        <v>28</v>
      </c>
      <c r="D48" s="97">
        <f t="shared" si="0"/>
        <v>44584</v>
      </c>
      <c r="E48" s="116"/>
      <c r="F48" s="125"/>
      <c r="G48" s="26"/>
      <c r="H48" s="26"/>
      <c r="I48" s="819">
        <v>11</v>
      </c>
      <c r="J48" s="820"/>
      <c r="K48" s="821"/>
      <c r="L48" s="290" t="s">
        <v>200</v>
      </c>
      <c r="M48" s="387" t="s">
        <v>215</v>
      </c>
      <c r="N48" s="334" t="s">
        <v>96</v>
      </c>
      <c r="O48" s="317"/>
      <c r="P48" s="335"/>
      <c r="Q48" s="252"/>
      <c r="R48" s="74"/>
      <c r="S48" s="27"/>
      <c r="T48" s="27"/>
      <c r="U48" s="27"/>
      <c r="V48" s="359"/>
      <c r="W48" s="118"/>
      <c r="X48" s="27"/>
      <c r="Y48" s="27"/>
      <c r="Z48" s="252"/>
      <c r="AA48" s="399"/>
      <c r="AB48" s="84"/>
      <c r="AC48" s="351"/>
      <c r="AD48" s="399"/>
      <c r="AE48" s="349"/>
      <c r="AF48" s="287"/>
      <c r="AG48" s="36"/>
      <c r="AH48" s="84"/>
    </row>
    <row r="49" spans="1:34" ht="16" customHeight="1" x14ac:dyDescent="0.2">
      <c r="A49" s="74"/>
      <c r="B49" s="90" t="s">
        <v>179</v>
      </c>
      <c r="C49" s="96" t="s">
        <v>25</v>
      </c>
      <c r="D49" s="97">
        <f t="shared" si="0"/>
        <v>44590</v>
      </c>
      <c r="E49" s="120"/>
      <c r="F49" s="125"/>
      <c r="G49" s="26"/>
      <c r="H49" s="26"/>
      <c r="I49" s="153"/>
      <c r="J49" s="30"/>
      <c r="K49" s="84"/>
      <c r="L49" s="290"/>
      <c r="M49" s="258"/>
      <c r="N49" s="326"/>
      <c r="O49" s="321"/>
      <c r="P49" s="328"/>
      <c r="Q49" s="252"/>
      <c r="R49" s="819" t="s">
        <v>265</v>
      </c>
      <c r="S49" s="875"/>
      <c r="T49" s="28" t="s">
        <v>166</v>
      </c>
      <c r="U49" s="348" t="s">
        <v>265</v>
      </c>
      <c r="V49" s="356"/>
      <c r="W49" s="180" t="s">
        <v>232</v>
      </c>
      <c r="X49" s="50" t="s">
        <v>232</v>
      </c>
      <c r="Y49" s="50" t="s">
        <v>232</v>
      </c>
      <c r="Z49" s="249" t="s">
        <v>232</v>
      </c>
      <c r="AA49" s="180" t="s">
        <v>232</v>
      </c>
      <c r="AB49" s="218" t="s">
        <v>232</v>
      </c>
      <c r="AC49" s="155" t="s">
        <v>232</v>
      </c>
      <c r="AD49" s="155" t="s">
        <v>232</v>
      </c>
      <c r="AE49" s="155" t="s">
        <v>232</v>
      </c>
      <c r="AF49" s="162"/>
      <c r="AG49" s="36"/>
      <c r="AH49" s="76"/>
    </row>
    <row r="50" spans="1:34" ht="16" customHeight="1" x14ac:dyDescent="0.2">
      <c r="A50" s="74"/>
      <c r="B50" s="76"/>
      <c r="C50" s="98" t="s">
        <v>28</v>
      </c>
      <c r="D50" s="97">
        <f t="shared" si="0"/>
        <v>44591</v>
      </c>
      <c r="E50" s="120"/>
      <c r="F50" s="125"/>
      <c r="G50" s="26"/>
      <c r="H50" s="26"/>
      <c r="I50" s="819">
        <v>12</v>
      </c>
      <c r="J50" s="820"/>
      <c r="K50" s="821"/>
      <c r="L50" s="290" t="s">
        <v>201</v>
      </c>
      <c r="M50" s="387" t="s">
        <v>317</v>
      </c>
      <c r="N50" s="326" t="s">
        <v>97</v>
      </c>
      <c r="O50" s="318" t="s">
        <v>278</v>
      </c>
      <c r="P50" s="336" t="s">
        <v>278</v>
      </c>
      <c r="Q50" s="252"/>
      <c r="R50" s="83"/>
      <c r="S50" s="57"/>
      <c r="T50" s="27"/>
      <c r="U50" s="27"/>
      <c r="V50" s="370" t="s">
        <v>98</v>
      </c>
      <c r="W50" s="118"/>
      <c r="X50" s="27"/>
      <c r="Y50" s="27"/>
      <c r="Z50" s="252"/>
      <c r="AA50" s="74"/>
      <c r="AB50" s="149"/>
      <c r="AC50" s="118"/>
      <c r="AD50" s="108"/>
      <c r="AE50" s="118"/>
      <c r="AF50" s="162"/>
      <c r="AG50" s="36"/>
      <c r="AH50" s="76"/>
    </row>
    <row r="51" spans="1:34" ht="16" customHeight="1" x14ac:dyDescent="0.2">
      <c r="A51" s="74"/>
      <c r="B51" s="77" t="s">
        <v>175</v>
      </c>
      <c r="C51" s="96" t="s">
        <v>25</v>
      </c>
      <c r="D51" s="97">
        <f t="shared" si="0"/>
        <v>44597</v>
      </c>
      <c r="E51" s="117" t="s">
        <v>273</v>
      </c>
      <c r="F51" s="126" t="s">
        <v>243</v>
      </c>
      <c r="G51" s="107"/>
      <c r="H51" s="117" t="s">
        <v>236</v>
      </c>
      <c r="I51" s="126" t="s">
        <v>243</v>
      </c>
      <c r="J51" s="27"/>
      <c r="K51" s="149"/>
      <c r="L51" s="290"/>
      <c r="M51" s="258"/>
      <c r="N51" s="326"/>
      <c r="O51" s="321"/>
      <c r="P51" s="328"/>
      <c r="Q51" s="291"/>
      <c r="R51" s="836" t="s">
        <v>266</v>
      </c>
      <c r="S51" s="837"/>
      <c r="T51" s="28" t="s">
        <v>167</v>
      </c>
      <c r="U51" s="348" t="s">
        <v>266</v>
      </c>
      <c r="V51" s="357"/>
      <c r="W51" s="148" t="s">
        <v>49</v>
      </c>
      <c r="X51" s="30" t="s">
        <v>49</v>
      </c>
      <c r="Y51" s="30" t="s">
        <v>49</v>
      </c>
      <c r="Z51" s="217" t="s">
        <v>99</v>
      </c>
      <c r="AA51" s="148" t="s">
        <v>49</v>
      </c>
      <c r="AB51" s="84" t="s">
        <v>49</v>
      </c>
      <c r="AC51" s="351" t="s">
        <v>99</v>
      </c>
      <c r="AD51" s="26" t="s">
        <v>89</v>
      </c>
      <c r="AE51" s="349" t="s">
        <v>99</v>
      </c>
      <c r="AF51" s="233" t="s">
        <v>100</v>
      </c>
      <c r="AG51" s="36" t="s">
        <v>100</v>
      </c>
      <c r="AH51" s="76"/>
    </row>
    <row r="52" spans="1:34" ht="16" customHeight="1" x14ac:dyDescent="0.2">
      <c r="A52" s="74"/>
      <c r="B52" s="76"/>
      <c r="C52" s="98" t="s">
        <v>28</v>
      </c>
      <c r="D52" s="97">
        <f t="shared" si="0"/>
        <v>44598</v>
      </c>
      <c r="E52" s="120"/>
      <c r="F52" s="125"/>
      <c r="G52" s="26"/>
      <c r="H52" s="109"/>
      <c r="I52" s="155" t="s">
        <v>232</v>
      </c>
      <c r="J52" s="30"/>
      <c r="K52" s="84"/>
      <c r="L52" s="290" t="s">
        <v>202</v>
      </c>
      <c r="M52" s="387" t="s">
        <v>318</v>
      </c>
      <c r="N52" s="326" t="s">
        <v>101</v>
      </c>
      <c r="O52" s="318" t="s">
        <v>279</v>
      </c>
      <c r="P52" s="336" t="s">
        <v>279</v>
      </c>
      <c r="Q52" s="252"/>
      <c r="R52" s="83"/>
      <c r="S52" s="57"/>
      <c r="T52" s="27"/>
      <c r="U52" s="57"/>
      <c r="V52" s="359"/>
      <c r="W52" s="74"/>
      <c r="X52" s="27"/>
      <c r="Y52" s="27"/>
      <c r="Z52" s="149"/>
      <c r="AA52" s="74"/>
      <c r="AB52" s="149"/>
      <c r="AC52" s="118"/>
      <c r="AD52" s="108"/>
      <c r="AE52" s="118"/>
      <c r="AF52" s="162"/>
      <c r="AG52" s="36"/>
      <c r="AH52" s="76"/>
    </row>
    <row r="53" spans="1:34" ht="16" customHeight="1" x14ac:dyDescent="0.2">
      <c r="A53" s="74"/>
      <c r="B53" s="76"/>
      <c r="C53" s="96" t="s">
        <v>25</v>
      </c>
      <c r="D53" s="97">
        <f t="shared" si="0"/>
        <v>44604</v>
      </c>
      <c r="E53" s="117" t="s">
        <v>239</v>
      </c>
      <c r="F53" s="107"/>
      <c r="G53" s="107"/>
      <c r="H53" s="107"/>
      <c r="I53" s="117" t="s">
        <v>239</v>
      </c>
      <c r="J53" s="30"/>
      <c r="K53" s="84"/>
      <c r="L53" s="290"/>
      <c r="M53" s="258"/>
      <c r="N53" s="326"/>
      <c r="O53" s="321"/>
      <c r="P53" s="328"/>
      <c r="Q53" s="252"/>
      <c r="R53" s="836" t="s">
        <v>267</v>
      </c>
      <c r="S53" s="837"/>
      <c r="T53" s="144" t="s">
        <v>232</v>
      </c>
      <c r="U53" s="348" t="s">
        <v>267</v>
      </c>
      <c r="V53" s="357"/>
      <c r="W53" s="148" t="s">
        <v>54</v>
      </c>
      <c r="X53" s="30" t="s">
        <v>54</v>
      </c>
      <c r="Y53" s="30" t="s">
        <v>54</v>
      </c>
      <c r="Z53" s="84"/>
      <c r="AA53" s="148" t="s">
        <v>54</v>
      </c>
      <c r="AB53" s="84" t="s">
        <v>54</v>
      </c>
      <c r="AC53" s="381"/>
      <c r="AD53" s="26" t="s">
        <v>98</v>
      </c>
      <c r="AE53" s="381"/>
      <c r="AF53" s="162"/>
      <c r="AG53" s="36"/>
      <c r="AH53" s="76"/>
    </row>
    <row r="54" spans="1:34" ht="16" customHeight="1" x14ac:dyDescent="0.2">
      <c r="A54" s="74"/>
      <c r="B54" s="76"/>
      <c r="C54" s="98" t="s">
        <v>28</v>
      </c>
      <c r="D54" s="97">
        <f t="shared" si="0"/>
        <v>44605</v>
      </c>
      <c r="E54" s="120"/>
      <c r="F54" s="125"/>
      <c r="G54" s="26"/>
      <c r="H54" s="26"/>
      <c r="I54" s="290"/>
      <c r="J54" s="258"/>
      <c r="K54" s="84"/>
      <c r="L54" s="888" t="s">
        <v>214</v>
      </c>
      <c r="M54" s="889"/>
      <c r="N54" s="326" t="s">
        <v>103</v>
      </c>
      <c r="O54" s="321"/>
      <c r="P54" s="328"/>
      <c r="Q54" s="253"/>
      <c r="R54" s="74"/>
      <c r="S54" s="27"/>
      <c r="T54" s="27"/>
      <c r="U54" s="27"/>
      <c r="V54" s="359"/>
      <c r="W54" s="74"/>
      <c r="X54" s="27"/>
      <c r="Y54" s="27"/>
      <c r="Z54" s="149"/>
      <c r="AA54" s="74"/>
      <c r="AB54" s="149"/>
      <c r="AC54" s="118"/>
      <c r="AD54" s="108"/>
      <c r="AE54" s="118"/>
      <c r="AF54" s="162"/>
      <c r="AG54" s="36"/>
      <c r="AH54" s="76"/>
    </row>
    <row r="55" spans="1:34" ht="16" customHeight="1" x14ac:dyDescent="0.2">
      <c r="A55" s="74"/>
      <c r="B55" s="76"/>
      <c r="C55" s="96" t="s">
        <v>25</v>
      </c>
      <c r="D55" s="97">
        <f t="shared" si="0"/>
        <v>44611</v>
      </c>
      <c r="E55" s="120"/>
      <c r="F55" s="125"/>
      <c r="G55" s="26"/>
      <c r="H55" s="26"/>
      <c r="I55" s="148"/>
      <c r="J55" s="30"/>
      <c r="K55" s="84"/>
      <c r="L55" s="74"/>
      <c r="M55" s="27"/>
      <c r="N55" s="326"/>
      <c r="O55" s="321"/>
      <c r="P55" s="328"/>
      <c r="Q55" s="252"/>
      <c r="R55" s="833" t="s">
        <v>263</v>
      </c>
      <c r="S55" s="834"/>
      <c r="T55" s="834"/>
      <c r="U55" s="835"/>
      <c r="V55" s="356"/>
      <c r="W55" s="148" t="s">
        <v>64</v>
      </c>
      <c r="X55" s="30" t="s">
        <v>64</v>
      </c>
      <c r="Y55" s="30" t="s">
        <v>64</v>
      </c>
      <c r="Z55" s="217" t="s">
        <v>102</v>
      </c>
      <c r="AA55" s="148" t="s">
        <v>64</v>
      </c>
      <c r="AB55" s="84" t="s">
        <v>64</v>
      </c>
      <c r="AC55" s="351" t="s">
        <v>102</v>
      </c>
      <c r="AD55" s="26" t="s">
        <v>105</v>
      </c>
      <c r="AE55" s="349" t="s">
        <v>102</v>
      </c>
      <c r="AF55" s="162" t="s">
        <v>106</v>
      </c>
      <c r="AG55" s="36" t="s">
        <v>106</v>
      </c>
      <c r="AH55" s="76"/>
    </row>
    <row r="56" spans="1:34" ht="16" customHeight="1" x14ac:dyDescent="0.2">
      <c r="A56" s="74"/>
      <c r="B56" s="76"/>
      <c r="C56" s="98" t="s">
        <v>28</v>
      </c>
      <c r="D56" s="97">
        <f t="shared" si="0"/>
        <v>44612</v>
      </c>
      <c r="E56" s="116"/>
      <c r="F56" s="125"/>
      <c r="G56" s="26"/>
      <c r="H56" s="26"/>
      <c r="I56" s="819">
        <v>13</v>
      </c>
      <c r="J56" s="820"/>
      <c r="K56" s="821"/>
      <c r="L56" s="290" t="s">
        <v>203</v>
      </c>
      <c r="M56" s="387" t="s">
        <v>319</v>
      </c>
      <c r="N56" s="326"/>
      <c r="O56" s="321"/>
      <c r="P56" s="328"/>
      <c r="Q56" s="252"/>
      <c r="R56" s="148"/>
      <c r="S56" s="30"/>
      <c r="T56" s="30"/>
      <c r="U56" s="30"/>
      <c r="V56" s="359"/>
      <c r="W56" s="74"/>
      <c r="X56" s="27"/>
      <c r="Y56" s="27"/>
      <c r="Z56" s="149"/>
      <c r="AA56" s="74"/>
      <c r="AB56" s="149"/>
      <c r="AC56" s="118"/>
      <c r="AD56" s="108"/>
      <c r="AE56" s="118"/>
      <c r="AF56" s="287"/>
      <c r="AG56" s="36"/>
      <c r="AH56" s="76"/>
    </row>
    <row r="57" spans="1:34" ht="16" customHeight="1" x14ac:dyDescent="0.2">
      <c r="A57" s="85" t="s">
        <v>107</v>
      </c>
      <c r="B57" s="89" t="s">
        <v>6</v>
      </c>
      <c r="C57" s="96" t="s">
        <v>25</v>
      </c>
      <c r="D57" s="97">
        <f t="shared" si="0"/>
        <v>44618</v>
      </c>
      <c r="E57" s="115"/>
      <c r="F57" s="115"/>
      <c r="G57" s="286"/>
      <c r="H57" s="106"/>
      <c r="I57" s="292"/>
      <c r="J57" s="293"/>
      <c r="K57" s="294"/>
      <c r="L57" s="183"/>
      <c r="M57" s="140"/>
      <c r="N57" s="330"/>
      <c r="O57" s="323"/>
      <c r="P57" s="331"/>
      <c r="Q57" s="266"/>
      <c r="R57" s="836" t="s">
        <v>268</v>
      </c>
      <c r="S57" s="837"/>
      <c r="T57" s="33"/>
      <c r="U57" s="348" t="s">
        <v>268</v>
      </c>
      <c r="V57" s="361"/>
      <c r="W57" s="830" t="s">
        <v>158</v>
      </c>
      <c r="X57" s="831"/>
      <c r="Y57" s="831"/>
      <c r="Z57" s="832"/>
      <c r="AA57" s="156"/>
      <c r="AB57" s="157"/>
      <c r="AC57" s="307"/>
      <c r="AD57" s="231"/>
      <c r="AE57" s="307"/>
      <c r="AF57" s="98"/>
      <c r="AG57" s="33"/>
      <c r="AH57" s="86"/>
    </row>
    <row r="58" spans="1:34" ht="16" customHeight="1" x14ac:dyDescent="0.2">
      <c r="A58" s="85" t="s">
        <v>107</v>
      </c>
      <c r="B58" s="86"/>
      <c r="C58" s="98" t="s">
        <v>28</v>
      </c>
      <c r="D58" s="97">
        <f t="shared" si="0"/>
        <v>44619</v>
      </c>
      <c r="E58" s="115"/>
      <c r="F58" s="115"/>
      <c r="G58" s="286"/>
      <c r="H58" s="106"/>
      <c r="I58" s="813">
        <v>14</v>
      </c>
      <c r="J58" s="814"/>
      <c r="K58" s="815"/>
      <c r="L58" s="873" t="s">
        <v>214</v>
      </c>
      <c r="M58" s="874"/>
      <c r="N58" s="330"/>
      <c r="O58" s="319"/>
      <c r="P58" s="331"/>
      <c r="Q58" s="269"/>
      <c r="R58" s="98"/>
      <c r="S58" s="33"/>
      <c r="T58" s="33"/>
      <c r="U58" s="33"/>
      <c r="V58" s="377"/>
      <c r="W58" s="58"/>
      <c r="X58" s="58"/>
      <c r="Y58" s="58"/>
      <c r="Z58" s="254"/>
      <c r="AA58" s="156"/>
      <c r="AB58" s="157"/>
      <c r="AC58" s="307"/>
      <c r="AD58" s="231"/>
      <c r="AE58" s="307"/>
      <c r="AF58" s="98"/>
      <c r="AG58" s="33"/>
      <c r="AH58" s="86"/>
    </row>
    <row r="59" spans="1:34" ht="16" customHeight="1" x14ac:dyDescent="0.2">
      <c r="A59" s="85" t="s">
        <v>107</v>
      </c>
      <c r="B59" s="91" t="s">
        <v>179</v>
      </c>
      <c r="C59" s="96" t="s">
        <v>25</v>
      </c>
      <c r="D59" s="97">
        <f t="shared" si="0"/>
        <v>44625</v>
      </c>
      <c r="E59" s="115"/>
      <c r="F59" s="115"/>
      <c r="G59" s="286"/>
      <c r="H59" s="106"/>
      <c r="I59" s="98"/>
      <c r="J59" s="33"/>
      <c r="K59" s="86"/>
      <c r="L59" s="183"/>
      <c r="M59" s="140"/>
      <c r="N59" s="330"/>
      <c r="O59" s="323"/>
      <c r="P59" s="331"/>
      <c r="Q59" s="266"/>
      <c r="R59" s="833" t="s">
        <v>263</v>
      </c>
      <c r="S59" s="834"/>
      <c r="T59" s="834"/>
      <c r="U59" s="835"/>
      <c r="V59" s="378"/>
      <c r="W59" s="142" t="s">
        <v>232</v>
      </c>
      <c r="X59" s="142" t="s">
        <v>232</v>
      </c>
      <c r="Y59" s="142" t="s">
        <v>232</v>
      </c>
      <c r="Z59" s="250" t="s">
        <v>232</v>
      </c>
      <c r="AA59" s="182" t="s">
        <v>232</v>
      </c>
      <c r="AB59" s="182" t="s">
        <v>232</v>
      </c>
      <c r="AC59" s="182" t="s">
        <v>232</v>
      </c>
      <c r="AD59" s="182" t="s">
        <v>232</v>
      </c>
      <c r="AE59" s="182" t="s">
        <v>232</v>
      </c>
      <c r="AF59" s="170"/>
      <c r="AG59" s="54"/>
      <c r="AH59" s="86"/>
    </row>
    <row r="60" spans="1:34" ht="16" customHeight="1" thickBot="1" x14ac:dyDescent="0.25">
      <c r="A60" s="85" t="s">
        <v>107</v>
      </c>
      <c r="B60" s="86"/>
      <c r="C60" s="98" t="s">
        <v>28</v>
      </c>
      <c r="D60" s="97">
        <f t="shared" si="0"/>
        <v>44626</v>
      </c>
      <c r="E60" s="115"/>
      <c r="F60" s="115"/>
      <c r="G60" s="286"/>
      <c r="H60" s="106"/>
      <c r="I60" s="819">
        <v>15</v>
      </c>
      <c r="J60" s="820"/>
      <c r="K60" s="821"/>
      <c r="L60" s="183" t="s">
        <v>204</v>
      </c>
      <c r="M60" s="183" t="s">
        <v>320</v>
      </c>
      <c r="N60" s="330"/>
      <c r="O60" s="323"/>
      <c r="P60" s="331"/>
      <c r="Q60" s="266"/>
      <c r="R60" s="98"/>
      <c r="S60" s="33"/>
      <c r="T60" s="33"/>
      <c r="U60" s="33"/>
      <c r="V60" s="379" t="s">
        <v>105</v>
      </c>
      <c r="W60" s="58"/>
      <c r="X60" s="58"/>
      <c r="Y60" s="58"/>
      <c r="Z60" s="254"/>
      <c r="AA60" s="156"/>
      <c r="AB60" s="157"/>
      <c r="AC60" s="307"/>
      <c r="AD60" s="231"/>
      <c r="AE60" s="307"/>
      <c r="AF60" s="98"/>
      <c r="AG60" s="33"/>
      <c r="AH60" s="86"/>
    </row>
    <row r="61" spans="1:34" ht="16" customHeight="1" thickBot="1" x14ac:dyDescent="0.25">
      <c r="A61" s="74"/>
      <c r="B61" s="77" t="s">
        <v>175</v>
      </c>
      <c r="C61" s="96" t="s">
        <v>25</v>
      </c>
      <c r="D61" s="97">
        <f t="shared" si="0"/>
        <v>44632</v>
      </c>
      <c r="E61" s="264" t="s">
        <v>272</v>
      </c>
      <c r="F61" s="125"/>
      <c r="G61" s="264" t="s">
        <v>272</v>
      </c>
      <c r="H61" s="26"/>
      <c r="I61" s="264" t="s">
        <v>272</v>
      </c>
      <c r="J61" s="825" t="s">
        <v>175</v>
      </c>
      <c r="K61" s="826"/>
      <c r="L61" s="290"/>
      <c r="M61" s="258"/>
      <c r="N61" s="332"/>
      <c r="O61" s="317"/>
      <c r="P61" s="335"/>
      <c r="Q61" s="291"/>
      <c r="R61" s="836" t="s">
        <v>269</v>
      </c>
      <c r="S61" s="837"/>
      <c r="T61" s="28" t="s">
        <v>168</v>
      </c>
      <c r="U61" s="348" t="s">
        <v>269</v>
      </c>
      <c r="V61" s="380"/>
      <c r="W61" s="51" t="s">
        <v>75</v>
      </c>
      <c r="X61" s="51" t="s">
        <v>75</v>
      </c>
      <c r="Y61" s="51" t="s">
        <v>75</v>
      </c>
      <c r="Z61" s="217" t="s">
        <v>104</v>
      </c>
      <c r="AA61" s="148" t="s">
        <v>75</v>
      </c>
      <c r="AB61" s="84" t="s">
        <v>75</v>
      </c>
      <c r="AC61" s="351" t="s">
        <v>104</v>
      </c>
      <c r="AD61" s="26" t="s">
        <v>109</v>
      </c>
      <c r="AE61" s="349" t="s">
        <v>104</v>
      </c>
      <c r="AF61" s="148" t="s">
        <v>110</v>
      </c>
      <c r="AG61" s="30" t="s">
        <v>110</v>
      </c>
      <c r="AH61" s="84"/>
    </row>
    <row r="62" spans="1:34" ht="16" customHeight="1" x14ac:dyDescent="0.2">
      <c r="A62" s="74"/>
      <c r="B62" s="76"/>
      <c r="C62" s="98" t="s">
        <v>28</v>
      </c>
      <c r="D62" s="97">
        <f t="shared" si="0"/>
        <v>44633</v>
      </c>
      <c r="E62" s="116"/>
      <c r="F62" s="125"/>
      <c r="G62" s="26"/>
      <c r="H62" s="26"/>
      <c r="I62" s="816">
        <v>16</v>
      </c>
      <c r="J62" s="817"/>
      <c r="K62" s="818"/>
      <c r="L62" s="290" t="s">
        <v>313</v>
      </c>
      <c r="M62" s="387" t="s">
        <v>321</v>
      </c>
      <c r="N62" s="337" t="s">
        <v>111</v>
      </c>
      <c r="O62" s="320" t="s">
        <v>280</v>
      </c>
      <c r="P62" s="338" t="s">
        <v>280</v>
      </c>
      <c r="Q62" s="296"/>
      <c r="R62" s="148"/>
      <c r="S62" s="30"/>
      <c r="T62" s="27"/>
      <c r="U62" s="30"/>
      <c r="V62" s="362"/>
      <c r="W62" s="199"/>
      <c r="X62" s="59"/>
      <c r="Y62" s="59"/>
      <c r="Z62" s="159"/>
      <c r="AA62" s="199"/>
      <c r="AB62" s="159"/>
      <c r="AC62" s="308"/>
      <c r="AD62" s="209"/>
      <c r="AE62" s="308"/>
      <c r="AF62" s="199"/>
      <c r="AG62" s="59"/>
      <c r="AH62" s="159"/>
    </row>
    <row r="63" spans="1:34" ht="16" customHeight="1" x14ac:dyDescent="0.2">
      <c r="A63" s="74"/>
      <c r="B63" s="76"/>
      <c r="C63" s="96" t="s">
        <v>25</v>
      </c>
      <c r="D63" s="97">
        <f t="shared" si="0"/>
        <v>44639</v>
      </c>
      <c r="E63" s="117" t="s">
        <v>238</v>
      </c>
      <c r="F63" s="125"/>
      <c r="G63" s="117" t="s">
        <v>238</v>
      </c>
      <c r="H63" s="26"/>
      <c r="I63" s="117" t="s">
        <v>238</v>
      </c>
      <c r="J63" s="30"/>
      <c r="K63" s="84"/>
      <c r="L63" s="290"/>
      <c r="M63" s="258"/>
      <c r="N63" s="326"/>
      <c r="O63" s="321"/>
      <c r="P63" s="328"/>
      <c r="Q63" s="252"/>
      <c r="R63" s="836" t="s">
        <v>270</v>
      </c>
      <c r="S63" s="837"/>
      <c r="T63" s="28" t="s">
        <v>169</v>
      </c>
      <c r="U63" s="348" t="s">
        <v>270</v>
      </c>
      <c r="V63" s="357"/>
      <c r="W63" s="148" t="s">
        <v>81</v>
      </c>
      <c r="X63" s="30" t="s">
        <v>81</v>
      </c>
      <c r="Y63" s="30" t="s">
        <v>81</v>
      </c>
      <c r="Z63" s="217" t="s">
        <v>108</v>
      </c>
      <c r="AA63" s="148" t="s">
        <v>81</v>
      </c>
      <c r="AB63" s="84" t="s">
        <v>81</v>
      </c>
      <c r="AC63" s="381"/>
      <c r="AD63" s="26" t="s">
        <v>113</v>
      </c>
      <c r="AE63" s="381"/>
      <c r="AF63" s="234"/>
      <c r="AG63" s="61"/>
      <c r="AH63" s="84" t="s">
        <v>52</v>
      </c>
    </row>
    <row r="64" spans="1:34" ht="16" customHeight="1" x14ac:dyDescent="0.2">
      <c r="A64" s="74"/>
      <c r="B64" s="76"/>
      <c r="C64" s="98" t="s">
        <v>28</v>
      </c>
      <c r="D64" s="97">
        <f t="shared" si="0"/>
        <v>44640</v>
      </c>
      <c r="E64" s="116"/>
      <c r="F64" s="125"/>
      <c r="G64" s="26"/>
      <c r="H64" s="26"/>
      <c r="I64" s="263" t="s">
        <v>232</v>
      </c>
      <c r="J64" s="261"/>
      <c r="K64" s="259"/>
      <c r="L64" s="290" t="s">
        <v>314</v>
      </c>
      <c r="M64" s="393" t="s">
        <v>322</v>
      </c>
      <c r="N64" s="326" t="s">
        <v>114</v>
      </c>
      <c r="O64" s="318" t="s">
        <v>281</v>
      </c>
      <c r="P64" s="336" t="s">
        <v>281</v>
      </c>
      <c r="Q64" s="252"/>
      <c r="R64" s="148"/>
      <c r="S64" s="30"/>
      <c r="T64" s="27"/>
      <c r="U64" s="30"/>
      <c r="V64" s="359"/>
      <c r="W64" s="74"/>
      <c r="X64" s="27"/>
      <c r="Y64" s="27"/>
      <c r="Z64" s="149"/>
      <c r="AA64" s="226"/>
      <c r="AB64" s="227"/>
      <c r="AC64" s="118"/>
      <c r="AD64" s="108"/>
      <c r="AE64" s="118"/>
      <c r="AF64" s="162"/>
      <c r="AG64" s="36"/>
      <c r="AH64" s="76"/>
    </row>
    <row r="65" spans="1:34" ht="16" customHeight="1" x14ac:dyDescent="0.2">
      <c r="A65" s="83" t="s">
        <v>80</v>
      </c>
      <c r="B65" s="84"/>
      <c r="C65" s="96" t="s">
        <v>25</v>
      </c>
      <c r="D65" s="97">
        <f t="shared" si="0"/>
        <v>44646</v>
      </c>
      <c r="E65" s="116"/>
      <c r="F65" s="125"/>
      <c r="G65" s="26"/>
      <c r="H65" s="26"/>
      <c r="I65" s="228"/>
      <c r="J65" s="261"/>
      <c r="K65" s="259"/>
      <c r="L65" s="390"/>
      <c r="M65" s="385"/>
      <c r="N65" s="326"/>
      <c r="O65" s="321"/>
      <c r="P65" s="328"/>
      <c r="Q65" s="295"/>
      <c r="R65" s="836" t="s">
        <v>271</v>
      </c>
      <c r="S65" s="837"/>
      <c r="T65" s="28" t="s">
        <v>220</v>
      </c>
      <c r="U65" s="348" t="s">
        <v>271</v>
      </c>
      <c r="V65" s="360"/>
      <c r="W65" s="148" t="s">
        <v>82</v>
      </c>
      <c r="X65" s="30" t="s">
        <v>82</v>
      </c>
      <c r="Y65" s="30" t="s">
        <v>82</v>
      </c>
      <c r="Z65" s="84"/>
      <c r="AA65" s="148" t="s">
        <v>82</v>
      </c>
      <c r="AB65" s="84" t="s">
        <v>82</v>
      </c>
      <c r="AC65" s="351" t="s">
        <v>108</v>
      </c>
      <c r="AD65" s="26" t="s">
        <v>115</v>
      </c>
      <c r="AE65" s="349" t="s">
        <v>108</v>
      </c>
      <c r="AF65" s="148" t="s">
        <v>116</v>
      </c>
      <c r="AG65" s="30" t="s">
        <v>117</v>
      </c>
      <c r="AH65" s="84"/>
    </row>
    <row r="66" spans="1:34" ht="16" customHeight="1" x14ac:dyDescent="0.2">
      <c r="A66" s="83" t="s">
        <v>80</v>
      </c>
      <c r="B66" s="84"/>
      <c r="C66" s="98" t="s">
        <v>28</v>
      </c>
      <c r="D66" s="97">
        <f t="shared" si="0"/>
        <v>44647</v>
      </c>
      <c r="E66" s="116"/>
      <c r="F66" s="125"/>
      <c r="G66" s="26"/>
      <c r="H66" s="26"/>
      <c r="I66" s="813">
        <v>17</v>
      </c>
      <c r="J66" s="814"/>
      <c r="K66" s="815"/>
      <c r="L66" s="290" t="s">
        <v>315</v>
      </c>
      <c r="M66" s="258" t="s">
        <v>323</v>
      </c>
      <c r="N66" s="326" t="s">
        <v>118</v>
      </c>
      <c r="O66" s="318"/>
      <c r="P66" s="336"/>
      <c r="Q66" s="252"/>
      <c r="R66" s="74"/>
      <c r="S66" s="27"/>
      <c r="T66" s="27"/>
      <c r="U66" s="27"/>
      <c r="V66" s="359"/>
      <c r="W66" s="74"/>
      <c r="X66" s="27"/>
      <c r="Y66" s="27"/>
      <c r="Z66" s="149"/>
      <c r="AA66" s="74"/>
      <c r="AB66" s="149"/>
      <c r="AC66" s="118"/>
      <c r="AD66" s="108"/>
      <c r="AE66" s="118"/>
      <c r="AF66" s="162"/>
      <c r="AG66" s="36"/>
      <c r="AH66" s="76"/>
    </row>
    <row r="67" spans="1:34" ht="16" customHeight="1" x14ac:dyDescent="0.2">
      <c r="A67" s="85" t="s">
        <v>119</v>
      </c>
      <c r="B67" s="91" t="s">
        <v>179</v>
      </c>
      <c r="C67" s="96" t="s">
        <v>25</v>
      </c>
      <c r="D67" s="97">
        <f t="shared" si="0"/>
        <v>44653</v>
      </c>
      <c r="E67" s="115"/>
      <c r="F67" s="127"/>
      <c r="G67" s="106"/>
      <c r="H67" s="106"/>
      <c r="I67" s="98"/>
      <c r="J67" s="33"/>
      <c r="K67" s="86"/>
      <c r="L67" s="183"/>
      <c r="M67" s="140"/>
      <c r="N67" s="330"/>
      <c r="O67" s="323"/>
      <c r="P67" s="331"/>
      <c r="Q67" s="266"/>
      <c r="R67" s="833" t="s">
        <v>263</v>
      </c>
      <c r="S67" s="834"/>
      <c r="T67" s="834"/>
      <c r="U67" s="835"/>
      <c r="V67" s="361"/>
      <c r="W67" s="180" t="s">
        <v>232</v>
      </c>
      <c r="X67" s="50" t="s">
        <v>232</v>
      </c>
      <c r="Y67" s="50" t="s">
        <v>232</v>
      </c>
      <c r="Z67" s="249" t="s">
        <v>232</v>
      </c>
      <c r="AA67" s="180" t="s">
        <v>232</v>
      </c>
      <c r="AB67" s="218" t="s">
        <v>232</v>
      </c>
      <c r="AC67" s="155" t="s">
        <v>232</v>
      </c>
      <c r="AD67" s="155" t="s">
        <v>232</v>
      </c>
      <c r="AE67" s="155" t="s">
        <v>232</v>
      </c>
      <c r="AF67" s="98"/>
      <c r="AG67" s="33"/>
      <c r="AH67" s="86"/>
    </row>
    <row r="68" spans="1:34" ht="16" customHeight="1" x14ac:dyDescent="0.2">
      <c r="A68" s="85" t="s">
        <v>119</v>
      </c>
      <c r="B68" s="86"/>
      <c r="C68" s="98" t="s">
        <v>28</v>
      </c>
      <c r="D68" s="97">
        <f t="shared" si="0"/>
        <v>44654</v>
      </c>
      <c r="E68" s="115"/>
      <c r="F68" s="127"/>
      <c r="G68" s="106"/>
      <c r="H68" s="106"/>
      <c r="I68" s="813">
        <v>18</v>
      </c>
      <c r="J68" s="814"/>
      <c r="K68" s="815"/>
      <c r="L68" s="183"/>
      <c r="M68" s="140"/>
      <c r="N68" s="330"/>
      <c r="O68" s="323"/>
      <c r="P68" s="331"/>
      <c r="Q68" s="266"/>
      <c r="R68" s="98"/>
      <c r="S68" s="33"/>
      <c r="T68" s="33"/>
      <c r="U68" s="33"/>
      <c r="V68" s="375" t="s">
        <v>109</v>
      </c>
      <c r="W68" s="98"/>
      <c r="X68" s="33"/>
      <c r="Y68" s="33"/>
      <c r="Z68" s="86"/>
      <c r="AA68" s="98"/>
      <c r="AB68" s="86"/>
      <c r="AC68" s="115"/>
      <c r="AD68" s="106"/>
      <c r="AE68" s="115"/>
      <c r="AF68" s="98"/>
      <c r="AG68" s="33"/>
      <c r="AH68" s="86"/>
    </row>
    <row r="69" spans="1:34" ht="16" customHeight="1" x14ac:dyDescent="0.2">
      <c r="A69" s="85" t="s">
        <v>119</v>
      </c>
      <c r="B69" s="89" t="s">
        <v>6</v>
      </c>
      <c r="C69" s="96" t="s">
        <v>25</v>
      </c>
      <c r="D69" s="97">
        <f t="shared" si="0"/>
        <v>44660</v>
      </c>
      <c r="E69" s="115"/>
      <c r="F69" s="127"/>
      <c r="G69" s="106"/>
      <c r="H69" s="106"/>
      <c r="I69" s="98"/>
      <c r="J69" s="68"/>
      <c r="K69" s="160"/>
      <c r="L69" s="183"/>
      <c r="M69" s="140"/>
      <c r="N69" s="330"/>
      <c r="O69" s="323"/>
      <c r="P69" s="331"/>
      <c r="Q69" s="266"/>
      <c r="R69" s="235" t="s">
        <v>240</v>
      </c>
      <c r="S69" s="33"/>
      <c r="T69" s="33"/>
      <c r="U69" s="348" t="s">
        <v>240</v>
      </c>
      <c r="V69" s="363"/>
      <c r="W69" s="830" t="s">
        <v>158</v>
      </c>
      <c r="X69" s="831"/>
      <c r="Y69" s="831"/>
      <c r="Z69" s="832"/>
      <c r="AA69" s="198"/>
      <c r="AB69" s="161"/>
      <c r="AC69" s="309"/>
      <c r="AD69" s="208"/>
      <c r="AE69" s="309"/>
      <c r="AF69" s="98"/>
      <c r="AG69" s="33"/>
      <c r="AH69" s="403"/>
    </row>
    <row r="70" spans="1:34" ht="16" customHeight="1" x14ac:dyDescent="0.2">
      <c r="A70" s="85" t="s">
        <v>119</v>
      </c>
      <c r="B70" s="86"/>
      <c r="C70" s="98" t="s">
        <v>28</v>
      </c>
      <c r="D70" s="97">
        <f t="shared" si="0"/>
        <v>44661</v>
      </c>
      <c r="E70" s="115"/>
      <c r="F70" s="128" t="s">
        <v>242</v>
      </c>
      <c r="G70" s="106"/>
      <c r="H70" s="106"/>
      <c r="I70" s="822" t="s">
        <v>257</v>
      </c>
      <c r="J70" s="823"/>
      <c r="K70" s="824"/>
      <c r="L70" s="873" t="s">
        <v>214</v>
      </c>
      <c r="M70" s="874"/>
      <c r="N70" s="330" t="s">
        <v>257</v>
      </c>
      <c r="O70" s="323"/>
      <c r="P70" s="331"/>
      <c r="Q70" s="266"/>
      <c r="R70" s="156"/>
      <c r="S70" s="33"/>
      <c r="T70" s="33"/>
      <c r="U70" s="33"/>
      <c r="V70" s="358"/>
      <c r="W70" s="156"/>
      <c r="X70" s="58"/>
      <c r="Y70" s="58"/>
      <c r="Z70" s="157"/>
      <c r="AA70" s="98"/>
      <c r="AB70" s="86"/>
      <c r="AC70" s="115"/>
      <c r="AD70" s="106"/>
      <c r="AE70" s="115"/>
      <c r="AF70" s="98"/>
      <c r="AG70" s="33"/>
      <c r="AH70" s="86"/>
    </row>
    <row r="71" spans="1:34" ht="16" customHeight="1" x14ac:dyDescent="0.2">
      <c r="A71" s="85" t="s">
        <v>119</v>
      </c>
      <c r="B71" s="92" t="s">
        <v>175</v>
      </c>
      <c r="C71" s="96" t="s">
        <v>25</v>
      </c>
      <c r="D71" s="97">
        <f t="shared" si="0"/>
        <v>44667</v>
      </c>
      <c r="E71" s="115"/>
      <c r="F71" s="106"/>
      <c r="G71" s="106"/>
      <c r="H71" s="106"/>
      <c r="I71" s="183"/>
      <c r="J71" s="58"/>
      <c r="K71" s="157"/>
      <c r="L71" s="186"/>
      <c r="M71" s="141"/>
      <c r="N71" s="330"/>
      <c r="O71" s="323"/>
      <c r="P71" s="331"/>
      <c r="Q71" s="266"/>
      <c r="R71" s="214" t="s">
        <v>187</v>
      </c>
      <c r="S71" s="33"/>
      <c r="T71" s="394" t="s">
        <v>221</v>
      </c>
      <c r="U71" s="62" t="s">
        <v>187</v>
      </c>
      <c r="V71" s="361"/>
      <c r="W71" s="184" t="s">
        <v>232</v>
      </c>
      <c r="X71" s="142" t="s">
        <v>232</v>
      </c>
      <c r="Y71" s="142" t="s">
        <v>232</v>
      </c>
      <c r="Z71" s="250" t="s">
        <v>232</v>
      </c>
      <c r="AA71" s="184" t="s">
        <v>232</v>
      </c>
      <c r="AB71" s="185" t="s">
        <v>232</v>
      </c>
      <c r="AC71" s="182" t="s">
        <v>232</v>
      </c>
      <c r="AD71" s="182" t="s">
        <v>232</v>
      </c>
      <c r="AE71" s="182" t="s">
        <v>232</v>
      </c>
      <c r="AF71" s="98"/>
      <c r="AG71" s="33"/>
      <c r="AH71" s="86"/>
    </row>
    <row r="72" spans="1:34" ht="16" customHeight="1" x14ac:dyDescent="0.2">
      <c r="A72" s="85" t="s">
        <v>119</v>
      </c>
      <c r="B72" s="86"/>
      <c r="C72" s="98" t="s">
        <v>28</v>
      </c>
      <c r="D72" s="97">
        <f t="shared" si="0"/>
        <v>44668</v>
      </c>
      <c r="E72" s="115"/>
      <c r="F72" s="128" t="s">
        <v>242</v>
      </c>
      <c r="G72" s="106"/>
      <c r="H72" s="106"/>
      <c r="I72" s="822" t="s">
        <v>258</v>
      </c>
      <c r="J72" s="823"/>
      <c r="K72" s="824"/>
      <c r="L72" s="873" t="s">
        <v>214</v>
      </c>
      <c r="M72" s="874"/>
      <c r="N72" s="330" t="s">
        <v>312</v>
      </c>
      <c r="O72" s="323"/>
      <c r="P72" s="331"/>
      <c r="Q72" s="266"/>
      <c r="R72" s="198"/>
      <c r="S72" s="60"/>
      <c r="T72" s="60"/>
      <c r="U72" s="60"/>
      <c r="V72" s="358"/>
      <c r="W72" s="98"/>
      <c r="X72" s="33"/>
      <c r="Y72" s="33"/>
      <c r="Z72" s="86"/>
      <c r="AA72" s="98"/>
      <c r="AB72" s="86"/>
      <c r="AC72" s="115"/>
      <c r="AD72" s="106"/>
      <c r="AE72" s="115"/>
      <c r="AF72" s="98"/>
      <c r="AG72" s="33"/>
      <c r="AH72" s="86"/>
    </row>
    <row r="73" spans="1:34" ht="16" customHeight="1" x14ac:dyDescent="0.2">
      <c r="A73" s="74"/>
      <c r="B73" s="76"/>
      <c r="C73" s="96" t="s">
        <v>25</v>
      </c>
      <c r="D73" s="97">
        <f t="shared" si="0"/>
        <v>44674</v>
      </c>
      <c r="E73" s="117" t="s">
        <v>241</v>
      </c>
      <c r="F73" s="107" t="s">
        <v>243</v>
      </c>
      <c r="G73" s="107" t="s">
        <v>241</v>
      </c>
      <c r="H73" s="109"/>
      <c r="I73" s="152" t="s">
        <v>241</v>
      </c>
      <c r="J73" s="27"/>
      <c r="K73" s="149"/>
      <c r="L73" s="290"/>
      <c r="M73" s="387"/>
      <c r="N73" s="332"/>
      <c r="O73" s="322"/>
      <c r="P73" s="327"/>
      <c r="Q73" s="253"/>
      <c r="R73" s="215"/>
      <c r="S73" s="36"/>
      <c r="T73" s="394" t="s">
        <v>286</v>
      </c>
      <c r="U73" s="30"/>
      <c r="V73" s="366"/>
      <c r="W73" s="223" t="s">
        <v>120</v>
      </c>
      <c r="X73" s="30" t="s">
        <v>120</v>
      </c>
      <c r="Y73" s="30" t="s">
        <v>120</v>
      </c>
      <c r="Z73" s="217" t="s">
        <v>112</v>
      </c>
      <c r="AA73" s="223" t="s">
        <v>120</v>
      </c>
      <c r="AB73" s="84" t="s">
        <v>120</v>
      </c>
      <c r="AC73" s="349" t="s">
        <v>112</v>
      </c>
      <c r="AD73" s="26" t="s">
        <v>121</v>
      </c>
      <c r="AE73" s="349" t="s">
        <v>112</v>
      </c>
      <c r="AF73" s="200" t="s">
        <v>122</v>
      </c>
      <c r="AG73" s="30" t="s">
        <v>122</v>
      </c>
      <c r="AH73" s="76"/>
    </row>
    <row r="74" spans="1:34" ht="16" customHeight="1" x14ac:dyDescent="0.2">
      <c r="A74" s="74"/>
      <c r="B74" s="76"/>
      <c r="C74" s="98" t="s">
        <v>28</v>
      </c>
      <c r="D74" s="97">
        <f>+D73+1</f>
        <v>44675</v>
      </c>
      <c r="E74" s="116"/>
      <c r="F74" s="128" t="s">
        <v>242</v>
      </c>
      <c r="G74" s="26"/>
      <c r="H74" s="109"/>
      <c r="I74" s="263"/>
      <c r="J74" s="30"/>
      <c r="K74" s="84"/>
      <c r="L74" s="290" t="s">
        <v>316</v>
      </c>
      <c r="M74" s="258" t="s">
        <v>324</v>
      </c>
      <c r="N74" s="326" t="s">
        <v>123</v>
      </c>
      <c r="O74" s="317" t="s">
        <v>282</v>
      </c>
      <c r="P74" s="328"/>
      <c r="Q74" s="291"/>
      <c r="R74" s="215"/>
      <c r="S74" s="63"/>
      <c r="T74" s="63"/>
      <c r="U74" s="64"/>
      <c r="V74" s="357"/>
      <c r="W74" s="251"/>
      <c r="X74" s="64"/>
      <c r="Y74" s="64"/>
      <c r="Z74" s="252"/>
      <c r="AA74" s="74"/>
      <c r="AB74" s="164"/>
      <c r="AC74" s="26"/>
      <c r="AD74" s="26"/>
      <c r="AE74" s="303"/>
      <c r="AF74" s="148"/>
      <c r="AG74" s="30"/>
      <c r="AH74" s="84"/>
    </row>
    <row r="75" spans="1:34" ht="16" customHeight="1" x14ac:dyDescent="0.2">
      <c r="A75" s="74"/>
      <c r="B75" s="76"/>
      <c r="C75" s="96" t="s">
        <v>25</v>
      </c>
      <c r="D75" s="99">
        <f t="shared" ref="D75:D82" si="1">+D73+7</f>
        <v>44681</v>
      </c>
      <c r="E75" s="116"/>
      <c r="F75" s="26"/>
      <c r="G75" s="26"/>
      <c r="H75" s="26"/>
      <c r="I75" s="340" t="s">
        <v>240</v>
      </c>
      <c r="J75" s="258"/>
      <c r="K75" s="84"/>
      <c r="L75" s="312"/>
      <c r="M75" s="71"/>
      <c r="N75" s="326"/>
      <c r="O75" s="321"/>
      <c r="P75" s="328"/>
      <c r="Q75" s="252"/>
      <c r="R75" s="810" t="s">
        <v>171</v>
      </c>
      <c r="S75" s="811"/>
      <c r="T75" s="811"/>
      <c r="U75" s="812"/>
      <c r="V75" s="357"/>
      <c r="W75" s="180"/>
      <c r="X75" s="50"/>
      <c r="Y75" s="50"/>
      <c r="Z75" s="249"/>
      <c r="AA75" s="180"/>
      <c r="AB75" s="218"/>
      <c r="AC75" s="155"/>
      <c r="AD75" s="155"/>
      <c r="AE75" s="155"/>
      <c r="AF75" s="194"/>
      <c r="AG75" s="48"/>
      <c r="AH75" s="84" t="s">
        <v>52</v>
      </c>
    </row>
    <row r="76" spans="1:34" ht="16" customHeight="1" x14ac:dyDescent="0.2">
      <c r="A76" s="74"/>
      <c r="B76" s="76"/>
      <c r="C76" s="98" t="s">
        <v>28</v>
      </c>
      <c r="D76" s="97">
        <f t="shared" si="1"/>
        <v>44682</v>
      </c>
      <c r="E76" s="121"/>
      <c r="F76" s="128" t="s">
        <v>242</v>
      </c>
      <c r="G76" s="26"/>
      <c r="H76" s="26"/>
      <c r="I76" s="262"/>
      <c r="J76" s="258"/>
      <c r="K76" s="84"/>
      <c r="L76" s="290"/>
      <c r="M76" s="386"/>
      <c r="N76" s="339" t="s">
        <v>124</v>
      </c>
      <c r="O76" s="318"/>
      <c r="P76" s="328"/>
      <c r="Q76" s="252"/>
      <c r="R76" s="162"/>
      <c r="S76" s="63"/>
      <c r="T76" s="63"/>
      <c r="U76" s="30"/>
      <c r="V76" s="374" t="s">
        <v>113</v>
      </c>
      <c r="W76" s="179"/>
      <c r="X76" s="64"/>
      <c r="Y76" s="64"/>
      <c r="Z76" s="252"/>
      <c r="AA76" s="74"/>
      <c r="AB76" s="164"/>
      <c r="AC76" s="270"/>
      <c r="AD76" s="26"/>
      <c r="AE76" s="303"/>
      <c r="AF76" s="162"/>
      <c r="AG76" s="36"/>
      <c r="AH76" s="76"/>
    </row>
    <row r="77" spans="1:34" ht="16" customHeight="1" x14ac:dyDescent="0.2">
      <c r="A77" s="74"/>
      <c r="B77" s="76"/>
      <c r="C77" s="96" t="s">
        <v>25</v>
      </c>
      <c r="D77" s="97">
        <f t="shared" si="1"/>
        <v>44688</v>
      </c>
      <c r="E77" s="384"/>
      <c r="F77" s="125"/>
      <c r="G77" s="26"/>
      <c r="H77" s="26"/>
      <c r="I77" s="287"/>
      <c r="J77" s="57"/>
      <c r="K77" s="163"/>
      <c r="L77" s="290"/>
      <c r="M77" s="258"/>
      <c r="N77" s="332"/>
      <c r="O77" s="321"/>
      <c r="P77" s="328"/>
      <c r="Q77" s="252"/>
      <c r="R77" s="810" t="s">
        <v>172</v>
      </c>
      <c r="S77" s="811"/>
      <c r="T77" s="811"/>
      <c r="U77" s="812"/>
      <c r="V77" s="357"/>
      <c r="W77" s="179" t="s">
        <v>125</v>
      </c>
      <c r="X77" s="64"/>
      <c r="Y77" s="64"/>
      <c r="Z77" s="253"/>
      <c r="AA77" s="148" t="s">
        <v>125</v>
      </c>
      <c r="AB77" s="164"/>
      <c r="AC77" s="270"/>
      <c r="AD77" s="26"/>
      <c r="AE77" s="303"/>
      <c r="AF77" s="200" t="s">
        <v>126</v>
      </c>
      <c r="AG77" s="30" t="s">
        <v>126</v>
      </c>
      <c r="AH77" s="76"/>
    </row>
    <row r="78" spans="1:34" ht="16" customHeight="1" x14ac:dyDescent="0.2">
      <c r="A78" s="74"/>
      <c r="B78" s="76"/>
      <c r="C78" s="98" t="s">
        <v>28</v>
      </c>
      <c r="D78" s="97">
        <f t="shared" si="1"/>
        <v>44689</v>
      </c>
      <c r="E78" s="116"/>
      <c r="F78" s="128" t="s">
        <v>242</v>
      </c>
      <c r="G78" s="26"/>
      <c r="H78" s="26"/>
      <c r="I78" s="822" t="s">
        <v>259</v>
      </c>
      <c r="J78" s="823"/>
      <c r="K78" s="824"/>
      <c r="L78" s="290" t="s">
        <v>219</v>
      </c>
      <c r="M78" s="386"/>
      <c r="N78" s="326" t="s">
        <v>259</v>
      </c>
      <c r="O78" s="318"/>
      <c r="P78" s="328"/>
      <c r="Q78" s="252"/>
      <c r="R78" s="169"/>
      <c r="S78" s="36"/>
      <c r="T78" s="27"/>
      <c r="U78" s="57"/>
      <c r="V78" s="366"/>
      <c r="W78" s="860"/>
      <c r="X78" s="828"/>
      <c r="Y78" s="828"/>
      <c r="Z78" s="196"/>
      <c r="AA78" s="290"/>
      <c r="AB78" s="164"/>
      <c r="AC78" s="270"/>
      <c r="AD78" s="26"/>
      <c r="AE78" s="399"/>
      <c r="AF78" s="162"/>
      <c r="AG78" s="52"/>
      <c r="AH78" s="84"/>
    </row>
    <row r="79" spans="1:34" ht="16" customHeight="1" x14ac:dyDescent="0.2">
      <c r="A79" s="74"/>
      <c r="B79" s="76"/>
      <c r="C79" s="96" t="s">
        <v>25</v>
      </c>
      <c r="D79" s="97">
        <f t="shared" si="1"/>
        <v>44695</v>
      </c>
      <c r="E79" s="116"/>
      <c r="F79" s="128" t="s">
        <v>244</v>
      </c>
      <c r="G79" s="26"/>
      <c r="H79" s="26"/>
      <c r="I79" s="260" t="s">
        <v>170</v>
      </c>
      <c r="J79" s="894" t="s">
        <v>286</v>
      </c>
      <c r="K79" s="895"/>
      <c r="L79" s="169"/>
      <c r="M79" s="64"/>
      <c r="N79" s="326"/>
      <c r="O79" s="321"/>
      <c r="P79" s="328"/>
      <c r="Q79" s="252"/>
      <c r="R79" s="169"/>
      <c r="S79" s="27"/>
      <c r="T79" s="27"/>
      <c r="U79" s="27"/>
      <c r="V79" s="359"/>
      <c r="W79" s="169" t="s">
        <v>127</v>
      </c>
      <c r="X79" s="27"/>
      <c r="Y79" s="27"/>
      <c r="Z79" s="164"/>
      <c r="AA79" s="169" t="s">
        <v>127</v>
      </c>
      <c r="AB79" s="149"/>
      <c r="AC79" s="252"/>
      <c r="AD79" s="26"/>
      <c r="AE79" s="303"/>
      <c r="AF79" s="827" t="s">
        <v>128</v>
      </c>
      <c r="AG79" s="828"/>
      <c r="AH79" s="829"/>
    </row>
    <row r="80" spans="1:34" ht="16" customHeight="1" x14ac:dyDescent="0.2">
      <c r="A80" s="74"/>
      <c r="B80" s="76"/>
      <c r="C80" s="98" t="s">
        <v>28</v>
      </c>
      <c r="D80" s="97">
        <f t="shared" si="1"/>
        <v>44696</v>
      </c>
      <c r="E80" s="116"/>
      <c r="F80" s="125"/>
      <c r="G80" s="26"/>
      <c r="H80" s="26"/>
      <c r="I80" s="257"/>
      <c r="J80" s="64"/>
      <c r="K80" s="164"/>
      <c r="L80" s="188"/>
      <c r="M80" s="66"/>
      <c r="N80" s="904" t="s">
        <v>283</v>
      </c>
      <c r="O80" s="905"/>
      <c r="P80" s="328"/>
      <c r="Q80" s="252"/>
      <c r="R80" s="169"/>
      <c r="S80" s="27"/>
      <c r="T80" s="27"/>
      <c r="U80" s="30"/>
      <c r="V80" s="376" t="s">
        <v>129</v>
      </c>
      <c r="W80" s="860"/>
      <c r="X80" s="828"/>
      <c r="Y80" s="828"/>
      <c r="Z80" s="196"/>
      <c r="AA80" s="228"/>
      <c r="AB80" s="158"/>
      <c r="AC80" s="271"/>
      <c r="AD80" s="26"/>
      <c r="AE80" s="303"/>
      <c r="AF80" s="232"/>
      <c r="AG80" s="36"/>
      <c r="AH80" s="76"/>
    </row>
    <row r="81" spans="1:34" ht="16" customHeight="1" x14ac:dyDescent="0.2">
      <c r="A81" s="74"/>
      <c r="B81" s="76"/>
      <c r="C81" s="96" t="s">
        <v>25</v>
      </c>
      <c r="D81" s="97">
        <f t="shared" si="1"/>
        <v>44702</v>
      </c>
      <c r="E81" s="116"/>
      <c r="F81" s="125"/>
      <c r="G81" s="26"/>
      <c r="H81" s="26"/>
      <c r="I81" s="287"/>
      <c r="J81" s="64"/>
      <c r="K81" s="164"/>
      <c r="L81" s="188"/>
      <c r="M81" s="66"/>
      <c r="N81" s="300"/>
      <c r="O81" s="301"/>
      <c r="P81" s="302"/>
      <c r="Q81" s="252"/>
      <c r="R81" s="810" t="s">
        <v>174</v>
      </c>
      <c r="S81" s="811"/>
      <c r="T81" s="811"/>
      <c r="U81" s="812"/>
      <c r="V81" s="366"/>
      <c r="W81" s="274" t="s">
        <v>171</v>
      </c>
      <c r="X81" s="276" t="s">
        <v>171</v>
      </c>
      <c r="Y81" s="276" t="s">
        <v>171</v>
      </c>
      <c r="Z81" s="275" t="s">
        <v>171</v>
      </c>
      <c r="AA81" s="277" t="s">
        <v>171</v>
      </c>
      <c r="AB81" s="282" t="s">
        <v>171</v>
      </c>
      <c r="AC81" s="281" t="s">
        <v>171</v>
      </c>
      <c r="AD81" s="207"/>
      <c r="AE81" s="310"/>
      <c r="AF81" s="194" t="s">
        <v>130</v>
      </c>
      <c r="AG81" s="36"/>
      <c r="AH81" s="76"/>
    </row>
    <row r="82" spans="1:34" ht="16" customHeight="1" x14ac:dyDescent="0.2">
      <c r="A82" s="74"/>
      <c r="B82" s="76"/>
      <c r="C82" s="98" t="s">
        <v>28</v>
      </c>
      <c r="D82" s="97">
        <f t="shared" si="1"/>
        <v>44703</v>
      </c>
      <c r="E82" s="122"/>
      <c r="F82" s="125"/>
      <c r="G82" s="26"/>
      <c r="H82" s="26"/>
      <c r="I82" s="165" t="s">
        <v>171</v>
      </c>
      <c r="K82" s="76"/>
      <c r="L82" s="188"/>
      <c r="M82" s="66"/>
      <c r="N82" s="287"/>
      <c r="O82" s="36"/>
      <c r="P82" s="76"/>
      <c r="Q82" s="255"/>
      <c r="R82" s="162"/>
      <c r="S82" s="36"/>
      <c r="T82" s="36"/>
      <c r="U82" s="36"/>
      <c r="V82" s="356"/>
      <c r="W82" s="162"/>
      <c r="X82" s="36"/>
      <c r="Y82" s="36"/>
      <c r="Z82" s="76"/>
      <c r="AA82" s="162"/>
      <c r="AB82" s="76"/>
      <c r="AC82" s="255"/>
      <c r="AD82" s="110"/>
      <c r="AE82" s="122"/>
      <c r="AF82" s="162"/>
      <c r="AG82" s="36"/>
      <c r="AH82" s="76"/>
    </row>
    <row r="83" spans="1:34" ht="16" customHeight="1" x14ac:dyDescent="0.2">
      <c r="A83" s="85" t="s">
        <v>131</v>
      </c>
      <c r="B83" s="86" t="s">
        <v>175</v>
      </c>
      <c r="C83" s="100" t="s">
        <v>132</v>
      </c>
      <c r="D83" s="101">
        <v>44707</v>
      </c>
      <c r="E83" s="123"/>
      <c r="F83" s="285"/>
      <c r="G83" s="111"/>
      <c r="H83" s="111"/>
      <c r="I83" s="166"/>
      <c r="J83" s="29"/>
      <c r="K83" s="167"/>
      <c r="L83" s="189"/>
      <c r="M83" s="139"/>
      <c r="N83" s="170"/>
      <c r="O83" s="54"/>
      <c r="P83" s="168"/>
      <c r="Q83" s="267"/>
      <c r="R83" s="170"/>
      <c r="S83" s="54"/>
      <c r="T83" s="54"/>
      <c r="U83" s="54"/>
      <c r="V83" s="167"/>
      <c r="W83" s="170"/>
      <c r="X83" s="54"/>
      <c r="Y83" s="54"/>
      <c r="Z83" s="161"/>
      <c r="AA83" s="198"/>
      <c r="AB83" s="167"/>
      <c r="AC83" s="268"/>
      <c r="AD83" s="208"/>
      <c r="AE83" s="309"/>
      <c r="AF83" s="170"/>
      <c r="AG83" s="54"/>
      <c r="AH83" s="168"/>
    </row>
    <row r="84" spans="1:34" ht="16" customHeight="1" x14ac:dyDescent="0.2">
      <c r="A84" s="85" t="s">
        <v>131</v>
      </c>
      <c r="B84" s="86"/>
      <c r="C84" s="100" t="s">
        <v>133</v>
      </c>
      <c r="D84" s="101">
        <f>+D83+1</f>
        <v>44708</v>
      </c>
      <c r="E84" s="123"/>
      <c r="F84" s="285"/>
      <c r="G84" s="111"/>
      <c r="H84" s="111"/>
      <c r="I84" s="166"/>
      <c r="J84" s="54"/>
      <c r="K84" s="168"/>
      <c r="L84" s="189"/>
      <c r="M84" s="139"/>
      <c r="N84" s="170"/>
      <c r="O84" s="54"/>
      <c r="P84" s="168"/>
      <c r="Q84" s="267"/>
      <c r="R84" s="170"/>
      <c r="S84" s="54"/>
      <c r="T84" s="54"/>
      <c r="U84" s="54"/>
      <c r="V84" s="168"/>
      <c r="W84" s="170"/>
      <c r="X84" s="54"/>
      <c r="Y84" s="54"/>
      <c r="Z84" s="168"/>
      <c r="AA84" s="170"/>
      <c r="AB84" s="168"/>
      <c r="AC84" s="267"/>
      <c r="AD84" s="111"/>
      <c r="AE84" s="123"/>
      <c r="AF84" s="170"/>
      <c r="AG84" s="54"/>
      <c r="AH84" s="168"/>
    </row>
    <row r="85" spans="1:34" ht="16" customHeight="1" x14ac:dyDescent="0.2">
      <c r="A85" s="83" t="s">
        <v>80</v>
      </c>
      <c r="B85" s="84"/>
      <c r="C85" s="96" t="s">
        <v>25</v>
      </c>
      <c r="D85" s="97">
        <f t="shared" ref="D85:D86" si="2">+D81+7</f>
        <v>44709</v>
      </c>
      <c r="E85" s="122"/>
      <c r="F85" s="125"/>
      <c r="G85" s="26"/>
      <c r="H85" s="138"/>
      <c r="I85" s="169"/>
      <c r="J85" s="27"/>
      <c r="K85" s="149"/>
      <c r="L85" s="82"/>
      <c r="M85" s="37"/>
      <c r="N85" s="74"/>
      <c r="O85" s="27"/>
      <c r="P85" s="149"/>
      <c r="Q85" s="252"/>
      <c r="R85" s="169"/>
      <c r="S85" s="27"/>
      <c r="T85" s="27"/>
      <c r="U85" s="27"/>
      <c r="V85" s="196"/>
      <c r="W85" s="274" t="s">
        <v>172</v>
      </c>
      <c r="X85" s="276" t="s">
        <v>172</v>
      </c>
      <c r="Y85" s="276" t="s">
        <v>172</v>
      </c>
      <c r="Z85" s="275" t="s">
        <v>172</v>
      </c>
      <c r="AA85" s="165" t="s">
        <v>172</v>
      </c>
      <c r="AB85" s="278" t="s">
        <v>172</v>
      </c>
      <c r="AC85" s="283" t="s">
        <v>172</v>
      </c>
      <c r="AD85" s="26"/>
      <c r="AE85" s="303"/>
      <c r="AF85" s="162"/>
      <c r="AG85" s="67" t="s">
        <v>134</v>
      </c>
      <c r="AH85" s="76"/>
    </row>
    <row r="86" spans="1:34" ht="16" customHeight="1" x14ac:dyDescent="0.2">
      <c r="A86" s="83" t="s">
        <v>80</v>
      </c>
      <c r="B86" s="84"/>
      <c r="C86" s="98" t="s">
        <v>28</v>
      </c>
      <c r="D86" s="97">
        <f t="shared" si="2"/>
        <v>44710</v>
      </c>
      <c r="E86" s="122"/>
      <c r="F86" s="125"/>
      <c r="G86" s="26"/>
      <c r="H86" s="108"/>
      <c r="I86" s="165" t="s">
        <v>172</v>
      </c>
      <c r="J86" s="27"/>
      <c r="K86" s="149"/>
      <c r="L86" s="82"/>
      <c r="M86" s="37"/>
      <c r="N86" s="74"/>
      <c r="O86" s="27"/>
      <c r="P86" s="149"/>
      <c r="Q86" s="252"/>
      <c r="R86" s="162"/>
      <c r="S86" s="27"/>
      <c r="T86" s="27"/>
      <c r="U86" s="27"/>
      <c r="V86" s="149"/>
      <c r="W86" s="194"/>
      <c r="X86" s="27"/>
      <c r="Y86" s="27"/>
      <c r="Z86" s="196"/>
      <c r="AA86" s="194"/>
      <c r="AB86" s="149"/>
      <c r="AC86" s="252"/>
      <c r="AD86" s="207"/>
      <c r="AE86" s="310"/>
      <c r="AF86" s="162"/>
      <c r="AG86" s="36"/>
      <c r="AH86" s="76"/>
    </row>
    <row r="87" spans="1:34" ht="16" customHeight="1" x14ac:dyDescent="0.2">
      <c r="A87" s="85" t="s">
        <v>135</v>
      </c>
      <c r="B87" s="86"/>
      <c r="C87" s="96" t="s">
        <v>25</v>
      </c>
      <c r="D87" s="97">
        <f t="shared" ref="D87:D88" si="3">+D85+7</f>
        <v>44716</v>
      </c>
      <c r="E87" s="123"/>
      <c r="F87" s="285"/>
      <c r="G87" s="111"/>
      <c r="H87" s="111"/>
      <c r="I87" s="170"/>
      <c r="J87" s="54"/>
      <c r="K87" s="168"/>
      <c r="L87" s="190"/>
      <c r="M87" s="65"/>
      <c r="N87" s="170"/>
      <c r="O87" s="29"/>
      <c r="P87" s="167"/>
      <c r="Q87" s="268"/>
      <c r="R87" s="166"/>
      <c r="S87" s="29"/>
      <c r="T87" s="29"/>
      <c r="U87" s="29"/>
      <c r="V87" s="167"/>
      <c r="W87" s="279" t="s">
        <v>174</v>
      </c>
      <c r="X87" s="279" t="s">
        <v>174</v>
      </c>
      <c r="Y87" s="279" t="s">
        <v>174</v>
      </c>
      <c r="Z87" s="280" t="s">
        <v>174</v>
      </c>
      <c r="AA87" s="171" t="s">
        <v>275</v>
      </c>
      <c r="AB87" s="280" t="s">
        <v>276</v>
      </c>
      <c r="AC87" s="284" t="s">
        <v>174</v>
      </c>
      <c r="AD87" s="206"/>
      <c r="AE87" s="306"/>
      <c r="AF87" s="170"/>
      <c r="AG87" s="54"/>
      <c r="AH87" s="168"/>
    </row>
    <row r="88" spans="1:34" ht="16" customHeight="1" x14ac:dyDescent="0.2">
      <c r="A88" s="85" t="s">
        <v>135</v>
      </c>
      <c r="B88" s="86"/>
      <c r="C88" s="98" t="s">
        <v>28</v>
      </c>
      <c r="D88" s="97">
        <f t="shared" si="3"/>
        <v>44717</v>
      </c>
      <c r="E88" s="123"/>
      <c r="F88" s="285"/>
      <c r="G88" s="111"/>
      <c r="H88" s="111"/>
      <c r="I88" s="165" t="s">
        <v>173</v>
      </c>
      <c r="J88" s="54"/>
      <c r="K88" s="168"/>
      <c r="L88" s="190"/>
      <c r="M88" s="65"/>
      <c r="N88" s="170"/>
      <c r="O88" s="29"/>
      <c r="P88" s="167"/>
      <c r="Q88" s="268"/>
      <c r="R88" s="166"/>
      <c r="S88" s="29"/>
      <c r="T88" s="29"/>
      <c r="U88" s="29"/>
      <c r="V88" s="167"/>
      <c r="W88" s="166"/>
      <c r="X88" s="29"/>
      <c r="Y88" s="29"/>
      <c r="Z88" s="167"/>
      <c r="AA88" s="166"/>
      <c r="AB88" s="167"/>
      <c r="AC88" s="268"/>
      <c r="AD88" s="206"/>
      <c r="AE88" s="306"/>
      <c r="AF88" s="170"/>
      <c r="AG88" s="54"/>
      <c r="AH88" s="168"/>
    </row>
    <row r="89" spans="1:34" ht="16" customHeight="1" x14ac:dyDescent="0.2">
      <c r="A89" s="85" t="s">
        <v>135</v>
      </c>
      <c r="B89" s="86"/>
      <c r="C89" s="100" t="s">
        <v>136</v>
      </c>
      <c r="D89" s="101">
        <v>44718</v>
      </c>
      <c r="E89" s="123"/>
      <c r="F89" s="285"/>
      <c r="G89" s="111"/>
      <c r="H89" s="111"/>
      <c r="I89" s="170"/>
      <c r="J89" s="54"/>
      <c r="K89" s="168"/>
      <c r="L89" s="190"/>
      <c r="M89" s="65"/>
      <c r="N89" s="170"/>
      <c r="O89" s="54"/>
      <c r="P89" s="168"/>
      <c r="Q89" s="267"/>
      <c r="R89" s="170"/>
      <c r="S89" s="54"/>
      <c r="T89" s="54"/>
      <c r="U89" s="54"/>
      <c r="V89" s="168"/>
      <c r="W89" s="170"/>
      <c r="X89" s="54"/>
      <c r="Y89" s="54"/>
      <c r="Z89" s="168"/>
      <c r="AA89" s="170"/>
      <c r="AB89" s="168"/>
      <c r="AC89" s="267"/>
      <c r="AD89" s="111"/>
      <c r="AE89" s="123"/>
      <c r="AF89" s="170"/>
      <c r="AG89" s="54"/>
      <c r="AH89" s="168"/>
    </row>
    <row r="90" spans="1:34" ht="16" customHeight="1" x14ac:dyDescent="0.2">
      <c r="A90" s="83" t="s">
        <v>80</v>
      </c>
      <c r="B90" s="84"/>
      <c r="C90" s="96" t="s">
        <v>25</v>
      </c>
      <c r="D90" s="97">
        <f t="shared" ref="D90:D91" si="4">+D87+7</f>
        <v>44723</v>
      </c>
      <c r="E90" s="122"/>
      <c r="F90" s="125"/>
      <c r="G90" s="26"/>
      <c r="H90" s="110"/>
      <c r="I90" s="162"/>
      <c r="J90" s="36"/>
      <c r="K90" s="76"/>
      <c r="L90" s="190"/>
      <c r="M90" s="65"/>
      <c r="N90" s="287"/>
      <c r="O90" s="27"/>
      <c r="P90" s="149"/>
      <c r="Q90" s="252"/>
      <c r="R90" s="74"/>
      <c r="S90" s="27"/>
      <c r="T90" s="27"/>
      <c r="U90" s="27"/>
      <c r="V90" s="149"/>
      <c r="W90" s="74"/>
      <c r="X90" s="27"/>
      <c r="Y90" s="27"/>
      <c r="Z90" s="149"/>
      <c r="AA90" s="74"/>
      <c r="AB90" s="149"/>
      <c r="AC90" s="252"/>
      <c r="AD90" s="108"/>
      <c r="AE90" s="118"/>
      <c r="AF90" s="162"/>
      <c r="AG90" s="36"/>
      <c r="AH90" s="76"/>
    </row>
    <row r="91" spans="1:34" ht="16" customHeight="1" x14ac:dyDescent="0.2">
      <c r="A91" s="83" t="s">
        <v>80</v>
      </c>
      <c r="B91" s="84"/>
      <c r="C91" s="98" t="s">
        <v>28</v>
      </c>
      <c r="D91" s="97">
        <f t="shared" si="4"/>
        <v>44724</v>
      </c>
      <c r="E91" s="122"/>
      <c r="F91" s="125"/>
      <c r="G91" s="26"/>
      <c r="H91" s="110"/>
      <c r="I91" s="171" t="s">
        <v>174</v>
      </c>
      <c r="J91" s="36"/>
      <c r="K91" s="76"/>
      <c r="L91" s="190"/>
      <c r="M91" s="65"/>
      <c r="N91" s="287"/>
      <c r="O91" s="27"/>
      <c r="P91" s="149"/>
      <c r="Q91" s="252"/>
      <c r="R91" s="74"/>
      <c r="S91" s="27"/>
      <c r="T91" s="27"/>
      <c r="U91" s="27"/>
      <c r="V91" s="149"/>
      <c r="W91" s="74"/>
      <c r="X91" s="27"/>
      <c r="Y91" s="27"/>
      <c r="Z91" s="149"/>
      <c r="AA91" s="74"/>
      <c r="AB91" s="149"/>
      <c r="AC91" s="252"/>
      <c r="AD91" s="108"/>
      <c r="AE91" s="118"/>
      <c r="AF91" s="162"/>
      <c r="AG91" s="36"/>
      <c r="AH91" s="76"/>
    </row>
    <row r="92" spans="1:34" ht="16" customHeight="1" x14ac:dyDescent="0.2">
      <c r="A92" s="83" t="s">
        <v>80</v>
      </c>
      <c r="B92" s="84"/>
      <c r="C92" s="96" t="s">
        <v>25</v>
      </c>
      <c r="D92" s="97">
        <f t="shared" ref="D92:D95" si="5">+D90+7</f>
        <v>44730</v>
      </c>
      <c r="E92" s="122"/>
      <c r="F92" s="125"/>
      <c r="G92" s="26"/>
      <c r="H92" s="110"/>
      <c r="I92" s="162"/>
      <c r="J92" s="36"/>
      <c r="K92" s="76"/>
      <c r="L92" s="190"/>
      <c r="M92" s="65"/>
      <c r="N92" s="287"/>
      <c r="O92" s="27"/>
      <c r="P92" s="149"/>
      <c r="Q92" s="252"/>
      <c r="R92" s="74"/>
      <c r="S92" s="27"/>
      <c r="T92" s="27"/>
      <c r="U92" s="27"/>
      <c r="V92" s="196"/>
      <c r="W92" s="860"/>
      <c r="X92" s="828"/>
      <c r="Y92" s="828"/>
      <c r="Z92" s="196"/>
      <c r="AA92" s="228"/>
      <c r="AB92" s="158"/>
      <c r="AC92" s="271"/>
      <c r="AD92" s="207"/>
      <c r="AE92" s="310"/>
      <c r="AF92" s="162"/>
      <c r="AG92" s="36"/>
      <c r="AH92" s="76"/>
    </row>
    <row r="93" spans="1:34" ht="16" customHeight="1" x14ac:dyDescent="0.2">
      <c r="A93" s="74"/>
      <c r="B93" s="76"/>
      <c r="C93" s="98" t="s">
        <v>28</v>
      </c>
      <c r="D93" s="97">
        <f t="shared" si="5"/>
        <v>44731</v>
      </c>
      <c r="E93" s="122"/>
      <c r="F93" s="125"/>
      <c r="G93" s="26"/>
      <c r="H93" s="110"/>
      <c r="I93" s="162"/>
      <c r="J93" s="36"/>
      <c r="K93" s="76"/>
      <c r="L93" s="190"/>
      <c r="M93" s="65"/>
      <c r="N93" s="287"/>
      <c r="O93" s="27"/>
      <c r="P93" s="149"/>
      <c r="Q93" s="252"/>
      <c r="R93" s="74"/>
      <c r="S93" s="27"/>
      <c r="T93" s="27"/>
      <c r="U93" s="27"/>
      <c r="V93" s="149"/>
      <c r="W93" s="74"/>
      <c r="X93" s="27"/>
      <c r="Y93" s="27"/>
      <c r="Z93" s="149"/>
      <c r="AA93" s="74"/>
      <c r="AB93" s="149"/>
      <c r="AC93" s="252"/>
      <c r="AD93" s="108"/>
      <c r="AE93" s="118"/>
      <c r="AF93" s="162"/>
      <c r="AG93" s="36"/>
      <c r="AH93" s="76"/>
    </row>
    <row r="94" spans="1:34" ht="16" customHeight="1" x14ac:dyDescent="0.2">
      <c r="A94" s="74"/>
      <c r="B94" s="76"/>
      <c r="C94" s="96" t="s">
        <v>25</v>
      </c>
      <c r="D94" s="97">
        <f t="shared" si="5"/>
        <v>44737</v>
      </c>
      <c r="E94" s="122"/>
      <c r="F94" s="125"/>
      <c r="G94" s="26"/>
      <c r="H94" s="110"/>
      <c r="I94" s="162"/>
      <c r="J94" s="36"/>
      <c r="K94" s="76"/>
      <c r="L94" s="190"/>
      <c r="M94" s="65"/>
      <c r="N94" s="287"/>
      <c r="O94" s="27"/>
      <c r="P94" s="149"/>
      <c r="Q94" s="252"/>
      <c r="R94" s="74"/>
      <c r="S94" s="27"/>
      <c r="T94" s="27"/>
      <c r="U94" s="27"/>
      <c r="V94" s="196"/>
      <c r="W94" s="860"/>
      <c r="X94" s="828"/>
      <c r="Y94" s="828"/>
      <c r="Z94" s="196"/>
      <c r="AA94" s="228"/>
      <c r="AB94" s="158"/>
      <c r="AC94" s="271"/>
      <c r="AD94" s="207"/>
      <c r="AE94" s="310"/>
      <c r="AF94" s="162"/>
      <c r="AG94" s="36"/>
      <c r="AH94" s="76"/>
    </row>
    <row r="95" spans="1:34" ht="16" customHeight="1" thickBot="1" x14ac:dyDescent="0.25">
      <c r="A95" s="93"/>
      <c r="B95" s="94"/>
      <c r="C95" s="102" t="s">
        <v>28</v>
      </c>
      <c r="D95" s="103">
        <f t="shared" si="5"/>
        <v>44738</v>
      </c>
      <c r="E95" s="124"/>
      <c r="F95" s="129"/>
      <c r="G95" s="136"/>
      <c r="H95" s="112"/>
      <c r="I95" s="172"/>
      <c r="J95" s="173"/>
      <c r="K95" s="94"/>
      <c r="L95" s="191"/>
      <c r="M95" s="192"/>
      <c r="N95" s="172"/>
      <c r="O95" s="201"/>
      <c r="P95" s="202"/>
      <c r="Q95" s="272"/>
      <c r="R95" s="93"/>
      <c r="S95" s="201"/>
      <c r="T95" s="201"/>
      <c r="U95" s="201"/>
      <c r="V95" s="202"/>
      <c r="W95" s="93"/>
      <c r="X95" s="201"/>
      <c r="Y95" s="201"/>
      <c r="Z95" s="202"/>
      <c r="AA95" s="93"/>
      <c r="AB95" s="202"/>
      <c r="AC95" s="272"/>
      <c r="AD95" s="210"/>
      <c r="AE95" s="311"/>
      <c r="AF95" s="172"/>
      <c r="AG95" s="173"/>
      <c r="AH95" s="94"/>
    </row>
    <row r="96" spans="1:34" ht="15" customHeight="1" thickBot="1" x14ac:dyDescent="0.25"/>
    <row r="97" spans="2:12" ht="15" customHeight="1" thickBot="1" x14ac:dyDescent="0.25">
      <c r="C97" s="70"/>
      <c r="D97" s="236" t="s">
        <v>256</v>
      </c>
      <c r="E97" s="238" t="s">
        <v>245</v>
      </c>
      <c r="F97" s="239"/>
      <c r="G97" s="239"/>
      <c r="H97" s="239"/>
      <c r="I97" s="239"/>
      <c r="J97" s="239"/>
      <c r="K97" s="239"/>
      <c r="L97" s="240"/>
    </row>
    <row r="98" spans="2:12" ht="15" customHeight="1" x14ac:dyDescent="0.2">
      <c r="C98" s="70"/>
      <c r="D98" s="71"/>
      <c r="E98" s="241" t="s">
        <v>246</v>
      </c>
      <c r="F98" s="237"/>
      <c r="G98" s="237"/>
      <c r="H98" s="237"/>
      <c r="I98" s="237"/>
      <c r="J98" s="237"/>
      <c r="K98" s="237"/>
      <c r="L98" s="242"/>
    </row>
    <row r="99" spans="2:12" ht="15" customHeight="1" thickBot="1" x14ac:dyDescent="0.25">
      <c r="C99" s="70"/>
      <c r="D99" s="71"/>
      <c r="E99" s="243" t="s">
        <v>247</v>
      </c>
      <c r="F99" s="244"/>
      <c r="G99" s="244"/>
      <c r="H99" s="244"/>
      <c r="I99" s="244"/>
      <c r="J99" s="244"/>
      <c r="K99" s="244"/>
      <c r="L99" s="245"/>
    </row>
    <row r="100" spans="2:12" ht="15" customHeight="1" thickBot="1" x14ac:dyDescent="0.25">
      <c r="C100" s="70"/>
      <c r="D100" s="70"/>
      <c r="E100" s="70"/>
      <c r="F100" s="70"/>
      <c r="G100" s="70"/>
      <c r="H100" s="71"/>
      <c r="I100" s="71"/>
      <c r="J100" s="70"/>
      <c r="K100" s="70"/>
      <c r="L100" s="70"/>
    </row>
    <row r="101" spans="2:12" ht="15" customHeight="1" thickBot="1" x14ac:dyDescent="0.25">
      <c r="C101" s="880" t="s">
        <v>242</v>
      </c>
      <c r="D101" s="881"/>
      <c r="E101" s="238" t="s">
        <v>248</v>
      </c>
      <c r="F101" s="239"/>
      <c r="G101" s="239"/>
      <c r="H101" s="239"/>
      <c r="I101" s="239"/>
      <c r="J101" s="239"/>
      <c r="K101" s="239"/>
      <c r="L101" s="240"/>
    </row>
    <row r="102" spans="2:12" s="32" customFormat="1" ht="15" customHeight="1" x14ac:dyDescent="0.2">
      <c r="B102" s="23"/>
      <c r="C102" s="289"/>
      <c r="D102" s="289"/>
      <c r="E102" s="898" t="s">
        <v>277</v>
      </c>
      <c r="F102" s="899"/>
      <c r="G102" s="899"/>
      <c r="H102" s="899"/>
      <c r="I102" s="899"/>
      <c r="J102" s="899"/>
      <c r="K102" s="900"/>
      <c r="L102" s="288"/>
    </row>
    <row r="103" spans="2:12" ht="15" customHeight="1" x14ac:dyDescent="0.2">
      <c r="C103" s="70"/>
      <c r="D103" s="71"/>
      <c r="E103" s="241" t="s">
        <v>249</v>
      </c>
      <c r="F103" s="237"/>
      <c r="G103" s="237"/>
      <c r="H103" s="237"/>
      <c r="I103" s="237"/>
      <c r="J103" s="237"/>
      <c r="K103" s="237"/>
      <c r="L103" s="242"/>
    </row>
    <row r="104" spans="2:12" ht="15" customHeight="1" x14ac:dyDescent="0.2">
      <c r="C104" s="70"/>
      <c r="D104" s="71"/>
      <c r="E104" s="241" t="s">
        <v>250</v>
      </c>
      <c r="F104" s="237"/>
      <c r="G104" s="237"/>
      <c r="H104" s="237"/>
      <c r="I104" s="237"/>
      <c r="J104" s="237"/>
      <c r="K104" s="237"/>
      <c r="L104" s="242"/>
    </row>
    <row r="105" spans="2:12" ht="15" customHeight="1" x14ac:dyDescent="0.2">
      <c r="C105" s="70"/>
      <c r="D105" s="71"/>
      <c r="E105" s="241" t="s">
        <v>251</v>
      </c>
      <c r="F105" s="237"/>
      <c r="G105" s="237"/>
      <c r="H105" s="237"/>
      <c r="I105" s="237"/>
      <c r="J105" s="237"/>
      <c r="K105" s="237"/>
      <c r="L105" s="242"/>
    </row>
    <row r="106" spans="2:12" ht="15" customHeight="1" thickBot="1" x14ac:dyDescent="0.25">
      <c r="C106" s="70"/>
      <c r="D106" s="71"/>
      <c r="E106" s="243" t="s">
        <v>252</v>
      </c>
      <c r="F106" s="244"/>
      <c r="G106" s="244"/>
      <c r="H106" s="244"/>
      <c r="I106" s="244"/>
      <c r="J106" s="244"/>
      <c r="K106" s="244"/>
      <c r="L106" s="245"/>
    </row>
    <row r="107" spans="2:12" ht="15" customHeight="1" thickBot="1" x14ac:dyDescent="0.25">
      <c r="C107" s="70"/>
      <c r="D107" s="70"/>
      <c r="E107" s="71"/>
      <c r="F107" s="71"/>
      <c r="G107" s="71"/>
      <c r="H107" s="71"/>
      <c r="I107" s="71"/>
      <c r="J107" s="71"/>
      <c r="K107" s="71"/>
      <c r="L107" s="71"/>
    </row>
    <row r="108" spans="2:12" ht="15" customHeight="1" thickBot="1" x14ac:dyDescent="0.25">
      <c r="C108" s="882" t="s">
        <v>151</v>
      </c>
      <c r="D108" s="883"/>
      <c r="E108" s="238" t="s">
        <v>253</v>
      </c>
      <c r="F108" s="239"/>
      <c r="G108" s="239"/>
      <c r="H108" s="239"/>
      <c r="I108" s="239"/>
      <c r="J108" s="239"/>
      <c r="K108" s="239"/>
      <c r="L108" s="240"/>
    </row>
    <row r="109" spans="2:12" ht="15" customHeight="1" x14ac:dyDescent="0.2">
      <c r="C109" s="70"/>
      <c r="D109" s="71"/>
      <c r="E109" s="241" t="s">
        <v>254</v>
      </c>
      <c r="F109" s="237"/>
      <c r="G109" s="237"/>
      <c r="H109" s="237"/>
      <c r="I109" s="237"/>
      <c r="J109" s="237"/>
      <c r="K109" s="237"/>
      <c r="L109" s="242"/>
    </row>
    <row r="110" spans="2:12" ht="15" customHeight="1" x14ac:dyDescent="0.2">
      <c r="C110" s="70"/>
      <c r="D110" s="71"/>
      <c r="E110" s="341" t="s">
        <v>297</v>
      </c>
      <c r="F110" s="342"/>
      <c r="G110" s="342"/>
      <c r="H110" s="342"/>
      <c r="I110" s="342"/>
      <c r="J110" s="342"/>
      <c r="K110" s="342"/>
      <c r="L110" s="343"/>
    </row>
    <row r="111" spans="2:12" ht="15" customHeight="1" x14ac:dyDescent="0.2">
      <c r="E111" s="341" t="s">
        <v>300</v>
      </c>
      <c r="F111" s="345"/>
      <c r="G111" s="342"/>
      <c r="H111" s="342"/>
      <c r="I111" s="342"/>
      <c r="J111" s="342"/>
      <c r="K111" s="342"/>
      <c r="L111" s="343"/>
    </row>
    <row r="112" spans="2:12" ht="15" customHeight="1" thickBot="1" x14ac:dyDescent="0.25">
      <c r="E112" s="243" t="s">
        <v>301</v>
      </c>
      <c r="F112" s="344"/>
      <c r="G112" s="244"/>
      <c r="H112" s="244"/>
      <c r="I112" s="244"/>
      <c r="J112" s="244"/>
      <c r="K112" s="244"/>
      <c r="L112" s="245"/>
    </row>
    <row r="113" spans="2:29" ht="15" customHeight="1" thickBot="1" x14ac:dyDescent="0.25">
      <c r="C113" s="70"/>
    </row>
    <row r="114" spans="2:29" ht="15" customHeight="1" thickBot="1" x14ac:dyDescent="0.25">
      <c r="C114" s="70"/>
      <c r="D114" s="236" t="s">
        <v>256</v>
      </c>
      <c r="E114" s="238" t="s">
        <v>287</v>
      </c>
      <c r="F114" s="239"/>
      <c r="G114" s="239"/>
      <c r="H114" s="239"/>
      <c r="I114" s="239"/>
      <c r="J114" s="239"/>
      <c r="K114" s="239"/>
      <c r="L114" s="240"/>
    </row>
    <row r="115" spans="2:29" ht="15" customHeight="1" x14ac:dyDescent="0.2">
      <c r="C115" s="32"/>
      <c r="D115" s="32"/>
      <c r="E115" s="241" t="s">
        <v>288</v>
      </c>
      <c r="F115" s="237"/>
      <c r="G115" s="237"/>
      <c r="H115" s="237"/>
      <c r="I115" s="237"/>
      <c r="J115" s="237"/>
      <c r="K115" s="237"/>
      <c r="L115" s="242"/>
    </row>
    <row r="116" spans="2:29" ht="15" customHeight="1" thickBot="1" x14ac:dyDescent="0.25">
      <c r="E116" s="243" t="s">
        <v>289</v>
      </c>
      <c r="F116" s="244"/>
      <c r="G116" s="244"/>
      <c r="H116" s="244"/>
      <c r="I116" s="244"/>
      <c r="J116" s="244"/>
      <c r="K116" s="244"/>
      <c r="L116" s="245"/>
      <c r="N116"/>
      <c r="AB116" s="32"/>
      <c r="AC116"/>
    </row>
    <row r="117" spans="2:29" ht="15" customHeight="1" thickBot="1" x14ac:dyDescent="0.25">
      <c r="C117" s="289"/>
      <c r="D117" s="289"/>
      <c r="N117"/>
      <c r="AB117" s="32"/>
      <c r="AC117"/>
    </row>
    <row r="118" spans="2:29" ht="15" customHeight="1" thickBot="1" x14ac:dyDescent="0.25">
      <c r="C118" s="880" t="s">
        <v>242</v>
      </c>
      <c r="D118" s="897"/>
      <c r="E118" s="238" t="s">
        <v>290</v>
      </c>
      <c r="F118" s="239"/>
      <c r="G118" s="239"/>
      <c r="H118" s="239"/>
      <c r="I118" s="239"/>
      <c r="J118" s="239"/>
      <c r="K118" s="239"/>
      <c r="L118" s="240"/>
      <c r="N118"/>
      <c r="AB118" s="32"/>
      <c r="AC118"/>
    </row>
    <row r="119" spans="2:29" ht="15" customHeight="1" x14ac:dyDescent="0.2">
      <c r="C119" s="70"/>
      <c r="D119" s="71"/>
      <c r="E119" s="898" t="s">
        <v>291</v>
      </c>
      <c r="F119" s="899"/>
      <c r="G119" s="899"/>
      <c r="H119" s="899"/>
      <c r="I119" s="899"/>
      <c r="J119" s="899"/>
      <c r="K119" s="900"/>
      <c r="L119" s="288"/>
      <c r="N119"/>
      <c r="AB119" s="32"/>
      <c r="AC119"/>
    </row>
    <row r="120" spans="2:29" ht="15" customHeight="1" x14ac:dyDescent="0.2">
      <c r="C120" s="70"/>
      <c r="D120" s="71"/>
      <c r="E120" s="241" t="s">
        <v>292</v>
      </c>
      <c r="F120" s="237"/>
      <c r="G120" s="237"/>
      <c r="H120" s="237"/>
      <c r="I120" s="237"/>
      <c r="J120" s="237"/>
      <c r="K120" s="237"/>
      <c r="L120" s="242"/>
      <c r="N120"/>
      <c r="AB120" s="32"/>
      <c r="AC120"/>
    </row>
    <row r="121" spans="2:29" ht="15" customHeight="1" x14ac:dyDescent="0.2">
      <c r="C121" s="70"/>
      <c r="D121" s="71"/>
      <c r="E121" s="241" t="s">
        <v>293</v>
      </c>
      <c r="F121" s="237"/>
      <c r="G121" s="237"/>
      <c r="H121" s="237"/>
      <c r="I121" s="237"/>
      <c r="J121" s="237"/>
      <c r="K121" s="237"/>
      <c r="L121" s="242"/>
      <c r="N121"/>
      <c r="AB121" s="32"/>
      <c r="AC121"/>
    </row>
    <row r="122" spans="2:29" ht="15" customHeight="1" x14ac:dyDescent="0.2">
      <c r="C122" s="70"/>
      <c r="D122" s="70"/>
      <c r="E122" s="241" t="s">
        <v>294</v>
      </c>
      <c r="F122" s="237"/>
      <c r="G122" s="237"/>
      <c r="H122" s="237"/>
      <c r="I122" s="237"/>
      <c r="J122" s="237"/>
      <c r="K122" s="237"/>
      <c r="L122" s="242"/>
      <c r="N122"/>
      <c r="AB122" s="32"/>
      <c r="AC122"/>
    </row>
    <row r="123" spans="2:29" ht="15" customHeight="1" thickBot="1" x14ac:dyDescent="0.25">
      <c r="E123" s="243" t="s">
        <v>295</v>
      </c>
      <c r="F123" s="244"/>
      <c r="G123" s="244"/>
      <c r="H123" s="244"/>
      <c r="I123" s="244"/>
      <c r="J123" s="244"/>
      <c r="K123" s="244"/>
      <c r="L123" s="245"/>
      <c r="N123"/>
      <c r="AB123" s="32"/>
      <c r="AC123"/>
    </row>
    <row r="124" spans="2:29" ht="15" customHeight="1" thickBot="1" x14ac:dyDescent="0.25">
      <c r="C124" s="70"/>
      <c r="D124" s="71"/>
      <c r="E124" s="71"/>
      <c r="F124" s="71"/>
      <c r="G124" s="71"/>
      <c r="H124" s="71"/>
      <c r="I124" s="71"/>
      <c r="J124" s="71"/>
      <c r="K124" s="71"/>
      <c r="L124" s="71"/>
      <c r="N124"/>
      <c r="AB124" s="32"/>
      <c r="AC124"/>
    </row>
    <row r="125" spans="2:29" ht="15" customHeight="1" thickBot="1" x14ac:dyDescent="0.25">
      <c r="C125" s="882" t="s">
        <v>151</v>
      </c>
      <c r="D125" s="896"/>
      <c r="E125" s="238" t="s">
        <v>296</v>
      </c>
      <c r="F125" s="239"/>
      <c r="G125" s="239"/>
      <c r="H125" s="239"/>
      <c r="I125" s="239"/>
      <c r="J125" s="239"/>
      <c r="K125" s="239"/>
      <c r="L125" s="240"/>
      <c r="N125"/>
      <c r="AB125" s="32"/>
      <c r="AC125"/>
    </row>
    <row r="126" spans="2:29" s="32" customFormat="1" ht="15" customHeight="1" x14ac:dyDescent="0.2">
      <c r="B126" s="23"/>
      <c r="C126" s="70"/>
      <c r="D126" s="71"/>
      <c r="E126" s="241" t="s">
        <v>254</v>
      </c>
      <c r="F126" s="346"/>
      <c r="G126" s="346"/>
      <c r="H126" s="346"/>
      <c r="I126" s="346"/>
      <c r="J126" s="346"/>
      <c r="K126" s="346"/>
      <c r="L126" s="288"/>
    </row>
    <row r="127" spans="2:29" ht="15" customHeight="1" x14ac:dyDescent="0.2">
      <c r="E127" s="241" t="s">
        <v>255</v>
      </c>
      <c r="F127" s="237"/>
      <c r="G127" s="237"/>
      <c r="H127" s="237"/>
      <c r="I127" s="237"/>
      <c r="J127" s="237"/>
      <c r="K127" s="237"/>
      <c r="L127" s="242"/>
      <c r="N127"/>
      <c r="AB127" s="32"/>
      <c r="AC127"/>
    </row>
    <row r="128" spans="2:29" s="32" customFormat="1" ht="15" customHeight="1" x14ac:dyDescent="0.2">
      <c r="B128" s="23"/>
      <c r="E128" s="341" t="s">
        <v>298</v>
      </c>
      <c r="F128" s="342"/>
      <c r="G128" s="342"/>
      <c r="H128" s="342"/>
      <c r="I128" s="342"/>
      <c r="J128" s="342"/>
      <c r="K128" s="342"/>
      <c r="L128" s="343"/>
    </row>
    <row r="129" spans="5:29" ht="15" customHeight="1" thickBot="1" x14ac:dyDescent="0.25">
      <c r="E129" s="243" t="s">
        <v>299</v>
      </c>
      <c r="F129" s="244"/>
      <c r="G129" s="244"/>
      <c r="H129" s="244"/>
      <c r="I129" s="244"/>
      <c r="J129" s="244"/>
      <c r="K129" s="244"/>
      <c r="L129" s="245"/>
      <c r="N129"/>
      <c r="AB129" s="32"/>
      <c r="AC129"/>
    </row>
    <row r="130" spans="5:29" ht="15" customHeight="1" x14ac:dyDescent="0.2">
      <c r="E130" s="32"/>
      <c r="G130"/>
      <c r="L130" s="25"/>
    </row>
    <row r="131" spans="5:29" ht="15" customHeight="1" x14ac:dyDescent="0.2">
      <c r="E131" s="32"/>
      <c r="G131"/>
      <c r="L131" s="25"/>
    </row>
  </sheetData>
  <mergeCells count="114">
    <mergeCell ref="C125:D125"/>
    <mergeCell ref="C118:D118"/>
    <mergeCell ref="R33:S33"/>
    <mergeCell ref="R25:S25"/>
    <mergeCell ref="E119:K119"/>
    <mergeCell ref="O20:P20"/>
    <mergeCell ref="N7:P7"/>
    <mergeCell ref="O14:P14"/>
    <mergeCell ref="N80:O80"/>
    <mergeCell ref="O38:P38"/>
    <mergeCell ref="O28:P28"/>
    <mergeCell ref="O30:P30"/>
    <mergeCell ref="O32:P32"/>
    <mergeCell ref="O36:P36"/>
    <mergeCell ref="E102:K102"/>
    <mergeCell ref="R27:S27"/>
    <mergeCell ref="R51:S51"/>
    <mergeCell ref="R29:U29"/>
    <mergeCell ref="R45:S45"/>
    <mergeCell ref="R31:S31"/>
    <mergeCell ref="R35:S35"/>
    <mergeCell ref="R37:S37"/>
    <mergeCell ref="R13:S13"/>
    <mergeCell ref="O16:P16"/>
    <mergeCell ref="B17:B20"/>
    <mergeCell ref="B27:B30"/>
    <mergeCell ref="C101:D101"/>
    <mergeCell ref="C108:D108"/>
    <mergeCell ref="L10:M10"/>
    <mergeCell ref="L36:M36"/>
    <mergeCell ref="L22:M22"/>
    <mergeCell ref="L24:M24"/>
    <mergeCell ref="L26:M26"/>
    <mergeCell ref="L46:M46"/>
    <mergeCell ref="L54:M54"/>
    <mergeCell ref="L58:M58"/>
    <mergeCell ref="L70:M70"/>
    <mergeCell ref="L72:M72"/>
    <mergeCell ref="I22:K22"/>
    <mergeCell ref="B23:B24"/>
    <mergeCell ref="I35:K35"/>
    <mergeCell ref="I23:K23"/>
    <mergeCell ref="J79:K79"/>
    <mergeCell ref="W43:Z43"/>
    <mergeCell ref="W92:Y92"/>
    <mergeCell ref="W78:Y78"/>
    <mergeCell ref="W80:Y80"/>
    <mergeCell ref="W94:Y94"/>
    <mergeCell ref="I1:K1"/>
    <mergeCell ref="R1:U1"/>
    <mergeCell ref="W1:Y1"/>
    <mergeCell ref="I78:K78"/>
    <mergeCell ref="I21:K21"/>
    <mergeCell ref="R53:S53"/>
    <mergeCell ref="L44:M44"/>
    <mergeCell ref="R47:S47"/>
    <mergeCell ref="I13:K13"/>
    <mergeCell ref="R17:U17"/>
    <mergeCell ref="W16:Z16"/>
    <mergeCell ref="O18:P18"/>
    <mergeCell ref="R49:S49"/>
    <mergeCell ref="R15:S15"/>
    <mergeCell ref="R19:S19"/>
    <mergeCell ref="R21:S21"/>
    <mergeCell ref="I16:K16"/>
    <mergeCell ref="I18:K18"/>
    <mergeCell ref="I20:K20"/>
    <mergeCell ref="AA1:AB1"/>
    <mergeCell ref="I4:K4"/>
    <mergeCell ref="R4:U4"/>
    <mergeCell ref="N1:P1"/>
    <mergeCell ref="I7:K7"/>
    <mergeCell ref="I5:K5"/>
    <mergeCell ref="I3:K3"/>
    <mergeCell ref="L1:M1"/>
    <mergeCell ref="I12:K12"/>
    <mergeCell ref="W7:Z7"/>
    <mergeCell ref="R7:U7"/>
    <mergeCell ref="J8:K8"/>
    <mergeCell ref="R11:S11"/>
    <mergeCell ref="I9:K9"/>
    <mergeCell ref="R9:U9"/>
    <mergeCell ref="I10:K10"/>
    <mergeCell ref="AF79:AH79"/>
    <mergeCell ref="W57:Z57"/>
    <mergeCell ref="W69:Z69"/>
    <mergeCell ref="R55:U55"/>
    <mergeCell ref="R59:U59"/>
    <mergeCell ref="R61:S61"/>
    <mergeCell ref="R67:U67"/>
    <mergeCell ref="R63:S63"/>
    <mergeCell ref="R65:S65"/>
    <mergeCell ref="R57:S57"/>
    <mergeCell ref="R75:U75"/>
    <mergeCell ref="R77:U77"/>
    <mergeCell ref="O24:P24"/>
    <mergeCell ref="R81:U81"/>
    <mergeCell ref="I58:K58"/>
    <mergeCell ref="I62:K62"/>
    <mergeCell ref="I66:K66"/>
    <mergeCell ref="I68:K68"/>
    <mergeCell ref="I36:K36"/>
    <mergeCell ref="I70:K70"/>
    <mergeCell ref="I72:K72"/>
    <mergeCell ref="J61:K61"/>
    <mergeCell ref="I26:K26"/>
    <mergeCell ref="I28:K28"/>
    <mergeCell ref="I30:K30"/>
    <mergeCell ref="I32:K32"/>
    <mergeCell ref="I46:K46"/>
    <mergeCell ref="I48:K48"/>
    <mergeCell ref="I50:K50"/>
    <mergeCell ref="I60:K60"/>
    <mergeCell ref="I56:K56"/>
  </mergeCells>
  <phoneticPr fontId="24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  <ignoredErrors>
    <ignoredError sqref="D7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41C67-67F4-4A96-889C-97889D7D9EFD}">
  <sheetPr>
    <outlinePr summaryBelow="0" summaryRight="0"/>
    <pageSetUpPr fitToPage="1"/>
  </sheetPr>
  <dimension ref="A1:AL148"/>
  <sheetViews>
    <sheetView tabSelected="1" zoomScale="85" zoomScaleNormal="100" workbookViewId="0">
      <pane xSplit="7" ySplit="2" topLeftCell="AG46" activePane="bottomRight" state="frozen"/>
      <selection pane="topRight" activeCell="H1" sqref="H1"/>
      <selection pane="bottomLeft" activeCell="A3" sqref="A3"/>
      <selection pane="bottomRight" activeCell="AH66" sqref="AH66"/>
    </sheetView>
  </sheetViews>
  <sheetFormatPr baseColWidth="10" defaultColWidth="11.42578125" defaultRowHeight="15" customHeight="1" x14ac:dyDescent="0.2"/>
  <cols>
    <col min="1" max="1" width="12.5703125" style="561" hidden="1" customWidth="1"/>
    <col min="2" max="2" width="8.42578125" style="642" customWidth="1"/>
    <col min="3" max="3" width="3.85546875" style="32" customWidth="1"/>
    <col min="4" max="4" width="8.5703125" style="32" bestFit="1" customWidth="1"/>
    <col min="5" max="8" width="18.5703125" style="32" hidden="1" customWidth="1"/>
    <col min="9" max="9" width="19.5703125" style="32" hidden="1" customWidth="1"/>
    <col min="10" max="32" width="18.5703125" style="32" hidden="1" customWidth="1"/>
    <col min="33" max="34" width="18.5703125" style="32" customWidth="1"/>
    <col min="35" max="37" width="18.5703125" style="32" hidden="1" customWidth="1"/>
    <col min="38" max="16384" width="11.42578125" style="32"/>
  </cols>
  <sheetData>
    <row r="1" spans="1:37" ht="20" customHeight="1" thickTop="1" thickBot="1" x14ac:dyDescent="0.25">
      <c r="A1" s="643"/>
      <c r="B1" s="638" t="s">
        <v>178</v>
      </c>
      <c r="C1" s="705"/>
      <c r="D1" s="706"/>
      <c r="E1" s="113" t="s">
        <v>0</v>
      </c>
      <c r="F1" s="69" t="s">
        <v>242</v>
      </c>
      <c r="G1" s="130" t="s">
        <v>308</v>
      </c>
      <c r="H1" s="130" t="s">
        <v>235</v>
      </c>
      <c r="I1" s="921" t="s">
        <v>1</v>
      </c>
      <c r="J1" s="922"/>
      <c r="K1" s="923"/>
      <c r="L1" s="913" t="s">
        <v>4</v>
      </c>
      <c r="M1" s="914"/>
      <c r="N1" s="914"/>
      <c r="O1" s="915"/>
      <c r="P1" s="722" t="s">
        <v>5</v>
      </c>
      <c r="Q1" s="867" t="s">
        <v>6</v>
      </c>
      <c r="R1" s="868"/>
      <c r="S1" s="869"/>
      <c r="T1" s="41" t="s">
        <v>6</v>
      </c>
      <c r="U1" s="924" t="s">
        <v>7</v>
      </c>
      <c r="V1" s="925"/>
      <c r="W1" s="925"/>
      <c r="X1" s="926"/>
      <c r="Y1" s="646" t="s">
        <v>7</v>
      </c>
      <c r="Z1" s="927" t="s">
        <v>8</v>
      </c>
      <c r="AA1" s="928"/>
      <c r="AB1" s="928"/>
      <c r="AC1" s="929"/>
      <c r="AD1" s="647" t="s">
        <v>8</v>
      </c>
      <c r="AE1" s="910" t="s">
        <v>190</v>
      </c>
      <c r="AF1" s="911"/>
      <c r="AG1" s="912" t="s">
        <v>2</v>
      </c>
      <c r="AH1" s="911"/>
      <c r="AI1" s="648" t="s">
        <v>9</v>
      </c>
      <c r="AJ1" s="649" t="s">
        <v>10</v>
      </c>
      <c r="AK1" s="649" t="s">
        <v>11</v>
      </c>
    </row>
    <row r="2" spans="1:37" ht="16" customHeight="1" thickBot="1" x14ac:dyDescent="0.25">
      <c r="A2" s="644"/>
      <c r="B2" s="639"/>
      <c r="C2" s="710" t="s">
        <v>12</v>
      </c>
      <c r="D2" s="714" t="s">
        <v>13</v>
      </c>
      <c r="E2" s="715"/>
      <c r="F2" s="715"/>
      <c r="G2" s="715"/>
      <c r="H2" s="715"/>
      <c r="I2" s="145" t="s">
        <v>14</v>
      </c>
      <c r="J2" s="146" t="s">
        <v>15</v>
      </c>
      <c r="K2" s="147" t="s">
        <v>16</v>
      </c>
      <c r="L2" s="145" t="s">
        <v>14</v>
      </c>
      <c r="M2" s="146" t="s">
        <v>15</v>
      </c>
      <c r="N2" s="146" t="s">
        <v>285</v>
      </c>
      <c r="O2" s="147" t="s">
        <v>21</v>
      </c>
      <c r="P2" s="203"/>
      <c r="Q2" s="145" t="s">
        <v>14</v>
      </c>
      <c r="R2" s="146" t="s">
        <v>15</v>
      </c>
      <c r="S2" s="146" t="s">
        <v>16</v>
      </c>
      <c r="T2" s="147" t="s">
        <v>22</v>
      </c>
      <c r="U2" s="145" t="s">
        <v>14</v>
      </c>
      <c r="V2" s="146" t="s">
        <v>15</v>
      </c>
      <c r="W2" s="146" t="s">
        <v>16</v>
      </c>
      <c r="X2" s="147" t="s">
        <v>350</v>
      </c>
      <c r="Y2" s="507" t="s">
        <v>22</v>
      </c>
      <c r="Z2" s="145" t="s">
        <v>14</v>
      </c>
      <c r="AA2" s="146" t="s">
        <v>15</v>
      </c>
      <c r="AB2" s="146" t="s">
        <v>16</v>
      </c>
      <c r="AC2" s="146" t="s">
        <v>350</v>
      </c>
      <c r="AD2" s="147" t="s">
        <v>22</v>
      </c>
      <c r="AE2" s="757" t="s">
        <v>188</v>
      </c>
      <c r="AF2" s="760" t="s">
        <v>189</v>
      </c>
      <c r="AG2" s="145" t="s">
        <v>17</v>
      </c>
      <c r="AH2" s="146" t="s">
        <v>18</v>
      </c>
      <c r="AI2" s="145"/>
      <c r="AJ2" s="146"/>
      <c r="AK2" s="147"/>
    </row>
    <row r="3" spans="1:37" ht="16" customHeight="1" x14ac:dyDescent="0.2">
      <c r="A3" s="82"/>
      <c r="B3" s="595"/>
      <c r="C3" s="711" t="s">
        <v>25</v>
      </c>
      <c r="D3" s="776">
        <v>44793</v>
      </c>
      <c r="E3" s="566"/>
      <c r="F3" s="564"/>
      <c r="G3" s="650"/>
      <c r="H3" s="566"/>
      <c r="I3" s="633"/>
      <c r="J3" s="634"/>
      <c r="K3" s="635"/>
      <c r="L3" s="575"/>
      <c r="M3" s="576"/>
      <c r="N3" s="576"/>
      <c r="O3" s="721"/>
      <c r="P3" s="653"/>
      <c r="Q3" s="575"/>
      <c r="R3" s="576"/>
      <c r="S3" s="576"/>
      <c r="T3" s="577"/>
      <c r="U3" s="575"/>
      <c r="V3" s="576"/>
      <c r="W3" s="576"/>
      <c r="X3" s="577"/>
      <c r="Y3" s="747"/>
      <c r="Z3" s="575"/>
      <c r="AA3" s="576"/>
      <c r="AB3" s="576"/>
      <c r="AC3" s="576"/>
      <c r="AD3" s="577"/>
      <c r="AE3" s="758"/>
      <c r="AF3" s="761"/>
      <c r="AG3" s="575"/>
      <c r="AH3" s="576"/>
      <c r="AI3" s="178"/>
      <c r="AJ3" s="47"/>
      <c r="AK3" s="562"/>
    </row>
    <row r="4" spans="1:37" ht="16" customHeight="1" x14ac:dyDescent="0.2">
      <c r="A4" s="82"/>
      <c r="B4" s="595"/>
      <c r="C4" s="712" t="s">
        <v>28</v>
      </c>
      <c r="D4" s="778">
        <f>+D3+1</f>
        <v>44794</v>
      </c>
      <c r="E4" s="566"/>
      <c r="F4" s="564"/>
      <c r="G4" s="651"/>
      <c r="H4" s="566"/>
      <c r="I4" s="178"/>
      <c r="J4" s="47"/>
      <c r="K4" s="562"/>
      <c r="L4" s="918"/>
      <c r="M4" s="919"/>
      <c r="N4" s="919"/>
      <c r="O4" s="920"/>
      <c r="P4" s="653"/>
      <c r="Q4" s="575"/>
      <c r="R4" s="576"/>
      <c r="S4" s="576"/>
      <c r="T4" s="577"/>
      <c r="U4" s="575"/>
      <c r="V4" s="576"/>
      <c r="W4" s="576"/>
      <c r="X4" s="577"/>
      <c r="Y4" s="747"/>
      <c r="Z4" s="575"/>
      <c r="AA4" s="576"/>
      <c r="AB4" s="576"/>
      <c r="AC4" s="576"/>
      <c r="AD4" s="577"/>
      <c r="AE4" s="579"/>
      <c r="AF4" s="578"/>
      <c r="AG4" s="579"/>
      <c r="AH4" s="576"/>
      <c r="AI4" s="178"/>
      <c r="AJ4" s="47"/>
      <c r="AK4" s="562"/>
    </row>
    <row r="5" spans="1:37" ht="16" customHeight="1" x14ac:dyDescent="0.2">
      <c r="A5" s="82"/>
      <c r="B5" s="595"/>
      <c r="C5" s="711" t="s">
        <v>25</v>
      </c>
      <c r="D5" s="776">
        <f t="shared" ref="D5:D62" si="0">+D3+7</f>
        <v>44800</v>
      </c>
      <c r="E5" s="566"/>
      <c r="F5" s="564"/>
      <c r="G5" s="566"/>
      <c r="H5" s="566"/>
      <c r="I5" s="178"/>
      <c r="J5" s="47"/>
      <c r="K5" s="562"/>
      <c r="L5" s="580"/>
      <c r="M5" s="37"/>
      <c r="N5" s="581"/>
      <c r="O5" s="582"/>
      <c r="P5" s="658"/>
      <c r="Q5" s="82"/>
      <c r="R5" s="37"/>
      <c r="S5" s="37"/>
      <c r="T5" s="582"/>
      <c r="U5" s="82"/>
      <c r="V5" s="37"/>
      <c r="W5" s="37"/>
      <c r="X5" s="582"/>
      <c r="Y5" s="605"/>
      <c r="Z5" s="82"/>
      <c r="AA5" s="37"/>
      <c r="AB5" s="37"/>
      <c r="AC5" s="37"/>
      <c r="AD5" s="582"/>
      <c r="AE5" s="177"/>
      <c r="AF5" s="762"/>
      <c r="AG5" s="178"/>
      <c r="AH5" s="581"/>
      <c r="AI5" s="190"/>
      <c r="AJ5" s="65"/>
      <c r="AK5" s="574"/>
    </row>
    <row r="6" spans="1:37" ht="16" customHeight="1" x14ac:dyDescent="0.2">
      <c r="A6" s="82"/>
      <c r="B6" s="595"/>
      <c r="C6" s="712" t="s">
        <v>28</v>
      </c>
      <c r="D6" s="778">
        <f t="shared" si="0"/>
        <v>44801</v>
      </c>
      <c r="E6" s="566"/>
      <c r="F6" s="564"/>
      <c r="G6" s="566"/>
      <c r="H6" s="566"/>
      <c r="I6" s="178"/>
      <c r="J6" s="47"/>
      <c r="K6" s="562"/>
      <c r="L6" s="82"/>
      <c r="M6" s="37"/>
      <c r="N6" s="37"/>
      <c r="O6" s="582"/>
      <c r="P6" s="658"/>
      <c r="Q6" s="82"/>
      <c r="R6" s="37"/>
      <c r="S6" s="37"/>
      <c r="T6" s="582"/>
      <c r="U6" s="82"/>
      <c r="V6" s="37"/>
      <c r="W6" s="37"/>
      <c r="X6" s="582"/>
      <c r="Y6" s="605"/>
      <c r="Z6" s="82"/>
      <c r="AA6" s="37"/>
      <c r="AB6" s="37"/>
      <c r="AC6" s="37"/>
      <c r="AD6" s="582"/>
      <c r="AE6" s="178"/>
      <c r="AF6" s="570"/>
      <c r="AG6" s="178"/>
      <c r="AH6" s="37"/>
      <c r="AI6" s="190"/>
      <c r="AJ6" s="65"/>
      <c r="AK6" s="574"/>
    </row>
    <row r="7" spans="1:37" ht="16" customHeight="1" x14ac:dyDescent="0.2">
      <c r="A7" s="82"/>
      <c r="B7" s="595"/>
      <c r="C7" s="711" t="s">
        <v>25</v>
      </c>
      <c r="D7" s="776">
        <f t="shared" si="0"/>
        <v>44807</v>
      </c>
      <c r="E7" s="566"/>
      <c r="F7" s="564"/>
      <c r="G7" s="566"/>
      <c r="H7" s="566"/>
      <c r="I7" s="178"/>
      <c r="J7" s="47"/>
      <c r="K7" s="562"/>
      <c r="L7" s="941"/>
      <c r="M7" s="942"/>
      <c r="N7" s="942"/>
      <c r="O7" s="943"/>
      <c r="P7" s="658"/>
      <c r="Q7" s="932"/>
      <c r="R7" s="933"/>
      <c r="S7" s="933"/>
      <c r="T7" s="934"/>
      <c r="U7" s="82"/>
      <c r="V7" s="37"/>
      <c r="W7" s="37"/>
      <c r="X7" s="582"/>
      <c r="Y7" s="605"/>
      <c r="Z7" s="82"/>
      <c r="AA7" s="37"/>
      <c r="AB7" s="37"/>
      <c r="AC7" s="37"/>
      <c r="AD7" s="582"/>
      <c r="AE7" s="178"/>
      <c r="AF7" s="570"/>
      <c r="AG7" s="939"/>
      <c r="AH7" s="940"/>
      <c r="AI7" s="190"/>
      <c r="AJ7" s="65"/>
      <c r="AK7" s="574"/>
    </row>
    <row r="8" spans="1:37" ht="16" customHeight="1" x14ac:dyDescent="0.2">
      <c r="A8" s="82"/>
      <c r="B8" s="595"/>
      <c r="C8" s="712" t="s">
        <v>28</v>
      </c>
      <c r="D8" s="778">
        <f t="shared" si="0"/>
        <v>44808</v>
      </c>
      <c r="E8" s="566"/>
      <c r="F8" s="564"/>
      <c r="G8" s="566"/>
      <c r="H8" s="566"/>
      <c r="I8" s="178"/>
      <c r="J8" s="636"/>
      <c r="K8" s="609"/>
      <c r="L8" s="82"/>
      <c r="M8" s="47"/>
      <c r="N8" s="584"/>
      <c r="O8" s="637"/>
      <c r="P8" s="658"/>
      <c r="Q8" s="82"/>
      <c r="R8" s="37"/>
      <c r="S8" s="37"/>
      <c r="T8" s="582"/>
      <c r="U8" s="82"/>
      <c r="V8" s="37"/>
      <c r="W8" s="37"/>
      <c r="X8" s="582"/>
      <c r="Y8" s="605"/>
      <c r="Z8" s="82"/>
      <c r="AA8" s="37"/>
      <c r="AB8" s="37"/>
      <c r="AC8" s="37"/>
      <c r="AD8" s="582"/>
      <c r="AE8" s="178"/>
      <c r="AF8" s="570"/>
      <c r="AG8" s="585"/>
      <c r="AH8" s="586"/>
      <c r="AI8" s="190"/>
      <c r="AJ8" s="65"/>
      <c r="AK8" s="574"/>
    </row>
    <row r="9" spans="1:37" ht="16" customHeight="1" x14ac:dyDescent="0.2">
      <c r="A9" s="82"/>
      <c r="B9" s="595"/>
      <c r="C9" s="711" t="s">
        <v>25</v>
      </c>
      <c r="D9" s="776">
        <f t="shared" si="0"/>
        <v>44814</v>
      </c>
      <c r="E9" s="566"/>
      <c r="F9" s="564"/>
      <c r="G9" s="566"/>
      <c r="H9" s="566"/>
      <c r="I9" s="178"/>
      <c r="J9" s="47"/>
      <c r="K9" s="562"/>
      <c r="L9" s="935"/>
      <c r="M9" s="936"/>
      <c r="N9" s="936"/>
      <c r="O9" s="937"/>
      <c r="P9" s="658"/>
      <c r="Q9" s="190"/>
      <c r="R9" s="65"/>
      <c r="S9" s="65"/>
      <c r="T9" s="632"/>
      <c r="U9" s="190"/>
      <c r="V9" s="65"/>
      <c r="W9" s="65"/>
      <c r="X9" s="574"/>
      <c r="Y9" s="505"/>
      <c r="Z9" s="190"/>
      <c r="AA9" s="65"/>
      <c r="AB9" s="65"/>
      <c r="AC9" s="65"/>
      <c r="AD9" s="617"/>
      <c r="AE9" s="178"/>
      <c r="AF9" s="570"/>
      <c r="AG9" s="585"/>
      <c r="AH9" s="586"/>
      <c r="AI9" s="190"/>
      <c r="AJ9" s="65"/>
      <c r="AK9" s="574"/>
    </row>
    <row r="10" spans="1:37" ht="16" customHeight="1" x14ac:dyDescent="0.2">
      <c r="A10" s="82"/>
      <c r="B10" s="595"/>
      <c r="C10" s="712" t="s">
        <v>28</v>
      </c>
      <c r="D10" s="778">
        <f t="shared" si="0"/>
        <v>44815</v>
      </c>
      <c r="E10" s="566"/>
      <c r="F10" s="564"/>
      <c r="G10" s="566"/>
      <c r="H10" s="566"/>
      <c r="I10" s="178"/>
      <c r="J10" s="47"/>
      <c r="K10" s="562"/>
      <c r="L10" s="82"/>
      <c r="M10" s="47"/>
      <c r="N10" s="584"/>
      <c r="O10" s="637"/>
      <c r="P10" s="658"/>
      <c r="Q10" s="82"/>
      <c r="R10" s="37"/>
      <c r="S10" s="37"/>
      <c r="T10" s="582"/>
      <c r="U10" s="82"/>
      <c r="V10" s="37"/>
      <c r="W10" s="37"/>
      <c r="X10" s="582"/>
      <c r="Y10" s="605"/>
      <c r="Z10" s="82"/>
      <c r="AA10" s="37"/>
      <c r="AB10" s="37"/>
      <c r="AC10" s="37"/>
      <c r="AD10" s="582"/>
      <c r="AE10" s="916"/>
      <c r="AF10" s="938"/>
      <c r="AG10" s="585"/>
      <c r="AH10" s="586"/>
      <c r="AI10" s="190"/>
      <c r="AJ10" s="65"/>
      <c r="AK10" s="574"/>
    </row>
    <row r="11" spans="1:37" ht="16" customHeight="1" x14ac:dyDescent="0.2">
      <c r="A11" s="82"/>
      <c r="B11" s="595"/>
      <c r="C11" s="711" t="s">
        <v>25</v>
      </c>
      <c r="D11" s="776">
        <f t="shared" si="0"/>
        <v>44821</v>
      </c>
      <c r="E11" s="566"/>
      <c r="F11" s="564"/>
      <c r="G11" s="565"/>
      <c r="H11" s="566"/>
      <c r="I11" s="178"/>
      <c r="J11" s="37"/>
      <c r="K11" s="582"/>
      <c r="L11" s="916"/>
      <c r="M11" s="917"/>
      <c r="N11" s="47"/>
      <c r="O11" s="562"/>
      <c r="P11" s="658"/>
      <c r="Q11" s="190"/>
      <c r="R11" s="65"/>
      <c r="S11" s="65"/>
      <c r="T11" s="632"/>
      <c r="U11" s="190"/>
      <c r="V11" s="65"/>
      <c r="W11" s="65"/>
      <c r="X11" s="574"/>
      <c r="Y11" s="505"/>
      <c r="Z11" s="190"/>
      <c r="AA11" s="65"/>
      <c r="AB11" s="65"/>
      <c r="AC11" s="65"/>
      <c r="AD11" s="617"/>
      <c r="AE11" s="82"/>
      <c r="AF11" s="583"/>
      <c r="AG11" s="585"/>
      <c r="AH11" s="586"/>
      <c r="AI11" s="190"/>
      <c r="AJ11" s="65"/>
      <c r="AK11" s="562"/>
    </row>
    <row r="12" spans="1:37" ht="17" x14ac:dyDescent="0.2">
      <c r="A12" s="82"/>
      <c r="B12" s="595"/>
      <c r="C12" s="712" t="s">
        <v>28</v>
      </c>
      <c r="D12" s="778">
        <f t="shared" si="0"/>
        <v>44822</v>
      </c>
      <c r="E12" s="566"/>
      <c r="F12" s="564"/>
      <c r="G12" s="651"/>
      <c r="H12" s="566"/>
      <c r="I12" s="178"/>
      <c r="J12" s="47"/>
      <c r="K12" s="562"/>
      <c r="L12" s="587"/>
      <c r="M12" s="47"/>
      <c r="N12" s="584"/>
      <c r="O12" s="637"/>
      <c r="P12" s="658"/>
      <c r="Q12" s="82"/>
      <c r="R12" s="37"/>
      <c r="S12" s="37"/>
      <c r="T12" s="720"/>
      <c r="U12" s="719"/>
      <c r="V12" s="613"/>
      <c r="W12" s="613"/>
      <c r="X12" s="720"/>
      <c r="Y12" s="748"/>
      <c r="Z12" s="592"/>
      <c r="AA12" s="707"/>
      <c r="AB12" s="707"/>
      <c r="AC12" s="707"/>
      <c r="AD12" s="588"/>
      <c r="AE12" s="178"/>
      <c r="AF12" s="763"/>
      <c r="AG12" s="793" t="s">
        <v>355</v>
      </c>
      <c r="AH12" s="794" t="s">
        <v>355</v>
      </c>
      <c r="AI12" s="190"/>
      <c r="AJ12" s="65"/>
      <c r="AK12" s="574"/>
    </row>
    <row r="13" spans="1:37" ht="16" customHeight="1" x14ac:dyDescent="0.2">
      <c r="A13" s="82"/>
      <c r="B13" s="640"/>
      <c r="C13" s="711" t="s">
        <v>25</v>
      </c>
      <c r="D13" s="776">
        <f t="shared" si="0"/>
        <v>44828</v>
      </c>
      <c r="E13" s="566"/>
      <c r="F13" s="564"/>
      <c r="G13" s="652"/>
      <c r="H13" s="566"/>
      <c r="I13" s="178"/>
      <c r="J13" s="47"/>
      <c r="K13" s="562"/>
      <c r="L13" s="916"/>
      <c r="M13" s="917"/>
      <c r="N13" s="47"/>
      <c r="O13" s="562"/>
      <c r="P13" s="659"/>
      <c r="Q13" s="263"/>
      <c r="R13" s="144"/>
      <c r="S13" s="144"/>
      <c r="T13" s="553"/>
      <c r="U13" s="263"/>
      <c r="V13" s="144"/>
      <c r="W13" s="144"/>
      <c r="X13" s="553"/>
      <c r="Y13" s="571"/>
      <c r="Z13" s="263"/>
      <c r="AA13" s="144"/>
      <c r="AB13" s="144"/>
      <c r="AC13" s="144"/>
      <c r="AD13" s="553"/>
      <c r="AE13" s="178"/>
      <c r="AF13" s="570"/>
      <c r="AG13" s="795"/>
      <c r="AH13" s="796"/>
      <c r="AI13" s="190"/>
      <c r="AJ13" s="65"/>
      <c r="AK13" s="574"/>
    </row>
    <row r="14" spans="1:37" ht="15.75" customHeight="1" x14ac:dyDescent="0.2">
      <c r="A14" s="82"/>
      <c r="B14" s="640"/>
      <c r="C14" s="712" t="s">
        <v>28</v>
      </c>
      <c r="D14" s="778">
        <f t="shared" si="0"/>
        <v>44829</v>
      </c>
      <c r="E14" s="566"/>
      <c r="F14" s="564"/>
      <c r="G14" s="566"/>
      <c r="H14" s="566"/>
      <c r="I14" s="263"/>
      <c r="J14" s="47"/>
      <c r="K14" s="562"/>
      <c r="L14" s="587"/>
      <c r="M14" s="47"/>
      <c r="N14" s="584"/>
      <c r="O14" s="637"/>
      <c r="P14" s="723"/>
      <c r="Q14" s="190"/>
      <c r="R14" s="65"/>
      <c r="S14" s="65"/>
      <c r="T14" s="574"/>
      <c r="U14" s="190"/>
      <c r="V14" s="65"/>
      <c r="W14" s="65"/>
      <c r="X14" s="574"/>
      <c r="Y14" s="589"/>
      <c r="Z14" s="190"/>
      <c r="AA14" s="65"/>
      <c r="AB14" s="65"/>
      <c r="AC14" s="65"/>
      <c r="AD14" s="574"/>
      <c r="AE14" s="178"/>
      <c r="AF14" s="764"/>
      <c r="AG14" s="793" t="s">
        <v>356</v>
      </c>
      <c r="AH14" s="794" t="s">
        <v>356</v>
      </c>
      <c r="AI14" s="190"/>
      <c r="AJ14" s="65"/>
      <c r="AK14" s="574"/>
    </row>
    <row r="15" spans="1:37" ht="16" customHeight="1" x14ac:dyDescent="0.2">
      <c r="A15" s="82"/>
      <c r="B15" s="595"/>
      <c r="C15" s="711" t="s">
        <v>25</v>
      </c>
      <c r="D15" s="776">
        <f t="shared" si="0"/>
        <v>44835</v>
      </c>
      <c r="E15" s="566"/>
      <c r="F15" s="564"/>
      <c r="G15" s="566"/>
      <c r="H15" s="566"/>
      <c r="I15" s="590"/>
      <c r="J15" s="47"/>
      <c r="K15" s="562"/>
      <c r="L15" s="916"/>
      <c r="M15" s="917"/>
      <c r="N15" s="47"/>
      <c r="O15" s="562"/>
      <c r="P15" s="724"/>
      <c r="Q15" s="190"/>
      <c r="R15" s="65"/>
      <c r="S15" s="65"/>
      <c r="T15" s="632"/>
      <c r="U15" s="190"/>
      <c r="V15" s="65"/>
      <c r="W15" s="65"/>
      <c r="X15" s="574"/>
      <c r="Y15" s="505"/>
      <c r="Z15" s="190"/>
      <c r="AA15" s="65"/>
      <c r="AB15" s="65"/>
      <c r="AC15" s="65"/>
      <c r="AD15" s="617"/>
      <c r="AE15" s="178"/>
      <c r="AF15" s="570"/>
      <c r="AG15" s="793"/>
      <c r="AH15" s="796"/>
      <c r="AI15" s="190"/>
      <c r="AJ15" s="65"/>
      <c r="AK15" s="574"/>
    </row>
    <row r="16" spans="1:37" ht="16" customHeight="1" x14ac:dyDescent="0.2">
      <c r="A16" s="82"/>
      <c r="B16" s="595"/>
      <c r="C16" s="712" t="s">
        <v>28</v>
      </c>
      <c r="D16" s="778">
        <f t="shared" si="0"/>
        <v>44836</v>
      </c>
      <c r="E16" s="566"/>
      <c r="F16" s="564"/>
      <c r="G16" s="566"/>
      <c r="H16" s="566"/>
      <c r="I16" s="178"/>
      <c r="J16" s="47"/>
      <c r="K16" s="562"/>
      <c r="L16" s="178"/>
      <c r="M16" s="47"/>
      <c r="N16" s="584"/>
      <c r="O16" s="637"/>
      <c r="P16" s="725"/>
      <c r="Q16" s="932"/>
      <c r="R16" s="933"/>
      <c r="S16" s="933"/>
      <c r="T16" s="934"/>
      <c r="U16" s="82"/>
      <c r="V16" s="37"/>
      <c r="W16" s="37"/>
      <c r="X16" s="582"/>
      <c r="Y16" s="605"/>
      <c r="Z16" s="82"/>
      <c r="AA16" s="37"/>
      <c r="AB16" s="37"/>
      <c r="AC16" s="37"/>
      <c r="AD16" s="582"/>
      <c r="AE16" s="178"/>
      <c r="AF16" s="764"/>
      <c r="AG16" s="793" t="s">
        <v>357</v>
      </c>
      <c r="AH16" s="794" t="s">
        <v>357</v>
      </c>
      <c r="AI16" s="190"/>
      <c r="AJ16" s="65"/>
      <c r="AK16" s="574"/>
    </row>
    <row r="17" spans="1:38" ht="16" customHeight="1" x14ac:dyDescent="0.2">
      <c r="A17" s="190"/>
      <c r="B17" s="645"/>
      <c r="C17" s="711" t="s">
        <v>25</v>
      </c>
      <c r="D17" s="776">
        <f t="shared" si="0"/>
        <v>44842</v>
      </c>
      <c r="E17" s="566"/>
      <c r="F17" s="564"/>
      <c r="G17" s="566"/>
      <c r="H17" s="566"/>
      <c r="I17" s="178"/>
      <c r="J17" s="47"/>
      <c r="K17" s="562"/>
      <c r="L17" s="941"/>
      <c r="M17" s="942"/>
      <c r="N17" s="942"/>
      <c r="O17" s="943"/>
      <c r="P17" s="726"/>
      <c r="Q17" s="190"/>
      <c r="R17" s="65"/>
      <c r="S17" s="65"/>
      <c r="T17" s="632"/>
      <c r="U17" s="190"/>
      <c r="V17" s="65"/>
      <c r="W17" s="65"/>
      <c r="X17" s="574"/>
      <c r="Y17" s="505"/>
      <c r="Z17" s="190"/>
      <c r="AA17" s="65"/>
      <c r="AB17" s="65"/>
      <c r="AC17" s="65"/>
      <c r="AD17" s="617"/>
      <c r="AE17" s="591"/>
      <c r="AF17" s="570"/>
      <c r="AG17" s="793"/>
      <c r="AH17" s="794"/>
      <c r="AI17" s="178"/>
      <c r="AJ17" s="47"/>
      <c r="AK17" s="562"/>
    </row>
    <row r="18" spans="1:38" ht="15.75" customHeight="1" x14ac:dyDescent="0.2">
      <c r="A18" s="82"/>
      <c r="B18" s="645"/>
      <c r="C18" s="712" t="s">
        <v>28</v>
      </c>
      <c r="D18" s="778">
        <f t="shared" si="0"/>
        <v>44843</v>
      </c>
      <c r="E18" s="566"/>
      <c r="F18" s="564"/>
      <c r="G18" s="566"/>
      <c r="H18" s="566"/>
      <c r="I18" s="178"/>
      <c r="J18" s="47"/>
      <c r="K18" s="562"/>
      <c r="L18" s="178"/>
      <c r="M18" s="37"/>
      <c r="N18" s="37"/>
      <c r="O18" s="582"/>
      <c r="P18" s="727"/>
      <c r="Q18" s="82"/>
      <c r="R18" s="37"/>
      <c r="S18" s="37"/>
      <c r="T18" s="582"/>
      <c r="U18" s="82"/>
      <c r="V18" s="37"/>
      <c r="W18" s="37"/>
      <c r="X18" s="582"/>
      <c r="Y18" s="605"/>
      <c r="Z18" s="82"/>
      <c r="AA18" s="37"/>
      <c r="AB18" s="37"/>
      <c r="AC18" s="37"/>
      <c r="AD18" s="582"/>
      <c r="AE18" s="178"/>
      <c r="AF18" s="764"/>
      <c r="AG18" s="793" t="s">
        <v>373</v>
      </c>
      <c r="AH18" s="794" t="s">
        <v>373</v>
      </c>
      <c r="AI18" s="190"/>
      <c r="AJ18" s="65"/>
      <c r="AK18" s="574"/>
      <c r="AL18" s="448"/>
    </row>
    <row r="19" spans="1:38" ht="16" customHeight="1" x14ac:dyDescent="0.2">
      <c r="A19" s="82"/>
      <c r="B19" s="645"/>
      <c r="C19" s="711" t="s">
        <v>25</v>
      </c>
      <c r="D19" s="776">
        <f t="shared" si="0"/>
        <v>44849</v>
      </c>
      <c r="E19" s="566"/>
      <c r="F19" s="564"/>
      <c r="G19" s="566"/>
      <c r="H19" s="566"/>
      <c r="I19" s="590"/>
      <c r="J19" s="47"/>
      <c r="K19" s="562"/>
      <c r="L19" s="916"/>
      <c r="M19" s="917"/>
      <c r="N19" s="47"/>
      <c r="O19" s="562"/>
      <c r="P19" s="723"/>
      <c r="Q19" s="263"/>
      <c r="R19" s="144"/>
      <c r="S19" s="144"/>
      <c r="T19" s="553"/>
      <c r="U19" s="263"/>
      <c r="V19" s="144"/>
      <c r="W19" s="144"/>
      <c r="X19" s="553"/>
      <c r="Y19" s="571"/>
      <c r="Z19" s="263"/>
      <c r="AA19" s="144"/>
      <c r="AB19" s="144"/>
      <c r="AC19" s="144"/>
      <c r="AD19" s="553"/>
      <c r="AE19" s="592"/>
      <c r="AF19" s="611"/>
      <c r="AG19" s="797"/>
      <c r="AH19" s="794"/>
      <c r="AI19" s="190"/>
      <c r="AJ19" s="65"/>
      <c r="AK19" s="562"/>
    </row>
    <row r="20" spans="1:38" ht="15.75" customHeight="1" x14ac:dyDescent="0.2">
      <c r="A20" s="82"/>
      <c r="B20" s="645"/>
      <c r="C20" s="712" t="s">
        <v>28</v>
      </c>
      <c r="D20" s="778">
        <f t="shared" si="0"/>
        <v>44850</v>
      </c>
      <c r="E20" s="566"/>
      <c r="F20" s="564"/>
      <c r="G20" s="566"/>
      <c r="H20" s="566"/>
      <c r="I20" s="178"/>
      <c r="J20" s="47"/>
      <c r="K20" s="562"/>
      <c r="L20" s="178"/>
      <c r="M20" s="37"/>
      <c r="N20" s="37"/>
      <c r="O20" s="582"/>
      <c r="P20" s="726"/>
      <c r="Q20" s="82"/>
      <c r="R20" s="37"/>
      <c r="S20" s="37"/>
      <c r="T20" s="582"/>
      <c r="U20" s="82"/>
      <c r="V20" s="37"/>
      <c r="W20" s="37"/>
      <c r="X20" s="582"/>
      <c r="Y20" s="605"/>
      <c r="Z20" s="82"/>
      <c r="AA20" s="37"/>
      <c r="AB20" s="37"/>
      <c r="AC20" s="37"/>
      <c r="AD20" s="582"/>
      <c r="AE20" s="178"/>
      <c r="AF20" s="764"/>
      <c r="AG20" s="793" t="s">
        <v>374</v>
      </c>
      <c r="AH20" s="794" t="s">
        <v>374</v>
      </c>
      <c r="AI20" s="190"/>
      <c r="AJ20" s="65"/>
      <c r="AK20" s="574"/>
      <c r="AL20" s="448"/>
    </row>
    <row r="21" spans="1:38" s="561" customFormat="1" ht="16" customHeight="1" x14ac:dyDescent="0.2">
      <c r="A21" s="708" t="s">
        <v>351</v>
      </c>
      <c r="B21" s="637"/>
      <c r="C21" s="711" t="s">
        <v>25</v>
      </c>
      <c r="D21" s="776">
        <f t="shared" si="0"/>
        <v>44856</v>
      </c>
      <c r="E21" s="666"/>
      <c r="F21" s="664"/>
      <c r="G21" s="665"/>
      <c r="H21" s="666"/>
      <c r="I21" s="667"/>
      <c r="J21" s="668"/>
      <c r="K21" s="669"/>
      <c r="L21" s="908"/>
      <c r="M21" s="947"/>
      <c r="N21" s="668"/>
      <c r="O21" s="669"/>
      <c r="P21" s="728"/>
      <c r="Q21" s="670"/>
      <c r="R21" s="668"/>
      <c r="S21" s="668"/>
      <c r="T21" s="741"/>
      <c r="U21" s="693"/>
      <c r="V21" s="671"/>
      <c r="W21" s="671"/>
      <c r="X21" s="743"/>
      <c r="Y21" s="749"/>
      <c r="Z21" s="667"/>
      <c r="AA21" s="668"/>
      <c r="AB21" s="668"/>
      <c r="AC21" s="668"/>
      <c r="AD21" s="756"/>
      <c r="AE21" s="672"/>
      <c r="AF21" s="690"/>
      <c r="AG21" s="793"/>
      <c r="AH21" s="794"/>
      <c r="AI21" s="667"/>
      <c r="AJ21" s="668"/>
      <c r="AK21" s="669"/>
    </row>
    <row r="22" spans="1:38" s="561" customFormat="1" ht="15.75" customHeight="1" x14ac:dyDescent="0.2">
      <c r="A22" s="708" t="s">
        <v>351</v>
      </c>
      <c r="B22" s="637"/>
      <c r="C22" s="712" t="s">
        <v>28</v>
      </c>
      <c r="D22" s="778">
        <f t="shared" si="0"/>
        <v>44857</v>
      </c>
      <c r="E22" s="666"/>
      <c r="F22" s="664"/>
      <c r="G22" s="674"/>
      <c r="H22" s="666"/>
      <c r="I22" s="667"/>
      <c r="J22" s="668"/>
      <c r="K22" s="669"/>
      <c r="L22" s="667"/>
      <c r="M22" s="668"/>
      <c r="N22" s="668"/>
      <c r="O22" s="669"/>
      <c r="P22" s="729"/>
      <c r="Q22" s="667"/>
      <c r="R22" s="668"/>
      <c r="S22" s="668"/>
      <c r="T22" s="669"/>
      <c r="U22" s="667"/>
      <c r="V22" s="668"/>
      <c r="W22" s="668"/>
      <c r="X22" s="669"/>
      <c r="Y22" s="750"/>
      <c r="Z22" s="667"/>
      <c r="AA22" s="668"/>
      <c r="AB22" s="668"/>
      <c r="AC22" s="668"/>
      <c r="AD22" s="669"/>
      <c r="AE22" s="948"/>
      <c r="AF22" s="949"/>
      <c r="AG22" s="793" t="s">
        <v>358</v>
      </c>
      <c r="AH22" s="794" t="s">
        <v>358</v>
      </c>
      <c r="AI22" s="667"/>
      <c r="AJ22" s="668"/>
      <c r="AK22" s="669"/>
      <c r="AL22" s="792"/>
    </row>
    <row r="23" spans="1:38" s="561" customFormat="1" ht="16" customHeight="1" x14ac:dyDescent="0.2">
      <c r="A23" s="780" t="s">
        <v>351</v>
      </c>
      <c r="B23" s="663" t="s">
        <v>365</v>
      </c>
      <c r="C23" s="711" t="s">
        <v>25</v>
      </c>
      <c r="D23" s="776">
        <f t="shared" si="0"/>
        <v>44863</v>
      </c>
      <c r="E23" s="666"/>
      <c r="F23" s="664"/>
      <c r="G23" s="665"/>
      <c r="H23" s="666"/>
      <c r="I23" s="667"/>
      <c r="J23" s="668"/>
      <c r="K23" s="669"/>
      <c r="L23" s="685"/>
      <c r="M23" s="676"/>
      <c r="N23" s="676"/>
      <c r="O23" s="678"/>
      <c r="P23" s="728"/>
      <c r="Q23" s="670"/>
      <c r="R23" s="671"/>
      <c r="S23" s="671"/>
      <c r="T23" s="741"/>
      <c r="U23" s="693"/>
      <c r="V23" s="671"/>
      <c r="W23" s="671"/>
      <c r="X23" s="743"/>
      <c r="Y23" s="749"/>
      <c r="Z23" s="693"/>
      <c r="AA23" s="671"/>
      <c r="AB23" s="671"/>
      <c r="AC23" s="671"/>
      <c r="AD23" s="756"/>
      <c r="AE23" s="667"/>
      <c r="AF23" s="765"/>
      <c r="AG23" s="798"/>
      <c r="AH23" s="799"/>
      <c r="AI23" s="667"/>
      <c r="AJ23" s="668"/>
      <c r="AK23" s="669"/>
    </row>
    <row r="24" spans="1:38" s="561" customFormat="1" ht="16" customHeight="1" x14ac:dyDescent="0.2">
      <c r="A24" s="780" t="s">
        <v>351</v>
      </c>
      <c r="B24" s="663" t="s">
        <v>365</v>
      </c>
      <c r="C24" s="712" t="s">
        <v>28</v>
      </c>
      <c r="D24" s="778">
        <f t="shared" si="0"/>
        <v>44864</v>
      </c>
      <c r="E24" s="666"/>
      <c r="F24" s="664"/>
      <c r="G24" s="666"/>
      <c r="H24" s="666"/>
      <c r="I24" s="667"/>
      <c r="J24" s="668"/>
      <c r="K24" s="669"/>
      <c r="L24" s="667"/>
      <c r="M24" s="668"/>
      <c r="N24" s="668"/>
      <c r="O24" s="669"/>
      <c r="P24" s="729"/>
      <c r="Q24" s="667"/>
      <c r="R24" s="668"/>
      <c r="S24" s="668"/>
      <c r="T24" s="669"/>
      <c r="U24" s="667"/>
      <c r="V24" s="668"/>
      <c r="W24" s="668"/>
      <c r="X24" s="669"/>
      <c r="Y24" s="750"/>
      <c r="Z24" s="667"/>
      <c r="AA24" s="668"/>
      <c r="AB24" s="668"/>
      <c r="AC24" s="668"/>
      <c r="AD24" s="669"/>
      <c r="AE24" s="930"/>
      <c r="AF24" s="931"/>
      <c r="AG24" s="798" t="s">
        <v>375</v>
      </c>
      <c r="AH24" s="799" t="s">
        <v>375</v>
      </c>
      <c r="AI24" s="667"/>
      <c r="AJ24" s="668"/>
      <c r="AK24" s="669"/>
      <c r="AL24" s="792"/>
    </row>
    <row r="25" spans="1:38" s="561" customFormat="1" ht="16" customHeight="1" x14ac:dyDescent="0.2">
      <c r="A25" s="780" t="s">
        <v>351</v>
      </c>
      <c r="B25" s="663" t="s">
        <v>365</v>
      </c>
      <c r="C25" s="711" t="s">
        <v>25</v>
      </c>
      <c r="D25" s="776">
        <f t="shared" si="0"/>
        <v>44870</v>
      </c>
      <c r="E25" s="666"/>
      <c r="F25" s="664"/>
      <c r="G25" s="666"/>
      <c r="H25" s="666"/>
      <c r="I25" s="667"/>
      <c r="J25" s="668"/>
      <c r="K25" s="669"/>
      <c r="L25" s="908"/>
      <c r="M25" s="947"/>
      <c r="N25" s="676"/>
      <c r="O25" s="678"/>
      <c r="P25" s="729"/>
      <c r="Q25" s="685"/>
      <c r="R25" s="676"/>
      <c r="S25" s="676"/>
      <c r="T25" s="678"/>
      <c r="U25" s="685"/>
      <c r="V25" s="676"/>
      <c r="W25" s="676"/>
      <c r="X25" s="678"/>
      <c r="Y25" s="677"/>
      <c r="Z25" s="685"/>
      <c r="AA25" s="676"/>
      <c r="AB25" s="676"/>
      <c r="AC25" s="676"/>
      <c r="AD25" s="678"/>
      <c r="AE25" s="667"/>
      <c r="AF25" s="765"/>
      <c r="AG25" s="798"/>
      <c r="AH25" s="799"/>
      <c r="AI25" s="667"/>
      <c r="AJ25" s="668"/>
      <c r="AK25" s="669"/>
    </row>
    <row r="26" spans="1:38" s="561" customFormat="1" ht="16" customHeight="1" x14ac:dyDescent="0.2">
      <c r="A26" s="780" t="s">
        <v>351</v>
      </c>
      <c r="B26" s="663" t="s">
        <v>365</v>
      </c>
      <c r="C26" s="712" t="s">
        <v>28</v>
      </c>
      <c r="D26" s="778">
        <f t="shared" si="0"/>
        <v>44871</v>
      </c>
      <c r="E26" s="666"/>
      <c r="F26" s="664"/>
      <c r="G26" s="666"/>
      <c r="H26" s="666"/>
      <c r="I26" s="667"/>
      <c r="J26" s="668"/>
      <c r="K26" s="669"/>
      <c r="L26" s="667"/>
      <c r="M26" s="679"/>
      <c r="N26" s="679"/>
      <c r="O26" s="684"/>
      <c r="P26" s="730"/>
      <c r="Q26" s="670"/>
      <c r="R26" s="680"/>
      <c r="S26" s="680"/>
      <c r="T26" s="681"/>
      <c r="U26" s="670"/>
      <c r="V26" s="680"/>
      <c r="W26" s="680"/>
      <c r="X26" s="681"/>
      <c r="Y26" s="751"/>
      <c r="Z26" s="670"/>
      <c r="AA26" s="680"/>
      <c r="AB26" s="680"/>
      <c r="AC26" s="680"/>
      <c r="AD26" s="681"/>
      <c r="AE26" s="930"/>
      <c r="AF26" s="931"/>
      <c r="AG26" s="798" t="s">
        <v>373</v>
      </c>
      <c r="AH26" s="799" t="s">
        <v>373</v>
      </c>
      <c r="AI26" s="670"/>
      <c r="AJ26" s="680"/>
      <c r="AK26" s="681"/>
    </row>
    <row r="27" spans="1:38" ht="16" customHeight="1" x14ac:dyDescent="0.2">
      <c r="A27" s="82"/>
      <c r="B27" s="645"/>
      <c r="C27" s="711" t="s">
        <v>25</v>
      </c>
      <c r="D27" s="776">
        <f t="shared" si="0"/>
        <v>44877</v>
      </c>
      <c r="E27" s="656"/>
      <c r="F27" s="653"/>
      <c r="G27" s="656"/>
      <c r="H27" s="653"/>
      <c r="I27" s="178"/>
      <c r="J27" s="47"/>
      <c r="K27" s="562"/>
      <c r="L27" s="916"/>
      <c r="M27" s="917"/>
      <c r="N27" s="47"/>
      <c r="O27" s="562"/>
      <c r="P27" s="731"/>
      <c r="Q27" s="263"/>
      <c r="R27" s="144"/>
      <c r="S27" s="144"/>
      <c r="T27" s="553"/>
      <c r="U27" s="616"/>
      <c r="V27" s="567"/>
      <c r="W27" s="567"/>
      <c r="X27" s="595"/>
      <c r="Y27" s="505"/>
      <c r="Z27" s="616"/>
      <c r="AA27" s="567"/>
      <c r="AB27" s="567"/>
      <c r="AC27" s="567"/>
      <c r="AD27" s="617"/>
      <c r="AE27" s="178"/>
      <c r="AF27" s="570"/>
      <c r="AG27" s="800"/>
      <c r="AH27" s="794"/>
      <c r="AI27" s="190"/>
      <c r="AJ27" s="65"/>
      <c r="AK27" s="574"/>
    </row>
    <row r="28" spans="1:38" ht="15.75" customHeight="1" x14ac:dyDescent="0.2">
      <c r="A28" s="82"/>
      <c r="B28" s="645"/>
      <c r="C28" s="712" t="s">
        <v>28</v>
      </c>
      <c r="D28" s="778">
        <f t="shared" si="0"/>
        <v>44878</v>
      </c>
      <c r="E28" s="658"/>
      <c r="F28" s="564"/>
      <c r="G28" s="566"/>
      <c r="H28" s="566"/>
      <c r="I28" s="178"/>
      <c r="J28" s="47"/>
      <c r="K28" s="562"/>
      <c r="L28" s="82"/>
      <c r="M28" s="37"/>
      <c r="N28" s="37"/>
      <c r="O28" s="562"/>
      <c r="P28" s="725"/>
      <c r="Q28" s="190"/>
      <c r="R28" s="65"/>
      <c r="S28" s="65"/>
      <c r="T28" s="574"/>
      <c r="U28" s="190"/>
      <c r="V28" s="65"/>
      <c r="W28" s="65"/>
      <c r="X28" s="574"/>
      <c r="Y28" s="589"/>
      <c r="Z28" s="190"/>
      <c r="AA28" s="65"/>
      <c r="AB28" s="65"/>
      <c r="AC28" s="65"/>
      <c r="AD28" s="574"/>
      <c r="AE28" s="178"/>
      <c r="AF28" s="764"/>
      <c r="AG28" s="793" t="s">
        <v>359</v>
      </c>
      <c r="AH28" s="794" t="s">
        <v>359</v>
      </c>
      <c r="AI28" s="190"/>
      <c r="AJ28" s="65"/>
      <c r="AK28" s="574"/>
    </row>
    <row r="29" spans="1:38" ht="16" customHeight="1" x14ac:dyDescent="0.2">
      <c r="A29" s="190"/>
      <c r="B29" s="645"/>
      <c r="C29" s="711" t="s">
        <v>25</v>
      </c>
      <c r="D29" s="776">
        <f t="shared" si="0"/>
        <v>44884</v>
      </c>
      <c r="E29" s="656"/>
      <c r="F29" s="654"/>
      <c r="G29" s="717"/>
      <c r="H29" s="717"/>
      <c r="I29" s="178"/>
      <c r="J29" s="47"/>
      <c r="K29" s="562"/>
      <c r="L29" s="941"/>
      <c r="M29" s="942"/>
      <c r="N29" s="942"/>
      <c r="O29" s="943"/>
      <c r="P29" s="725"/>
      <c r="Q29" s="178"/>
      <c r="R29" s="47"/>
      <c r="S29" s="47"/>
      <c r="T29" s="632"/>
      <c r="U29" s="263"/>
      <c r="V29" s="144"/>
      <c r="W29" s="144"/>
      <c r="X29" s="553"/>
      <c r="Y29" s="571"/>
      <c r="Z29" s="263"/>
      <c r="AA29" s="144"/>
      <c r="AB29" s="144"/>
      <c r="AC29" s="144"/>
      <c r="AD29" s="553"/>
      <c r="AE29" s="178"/>
      <c r="AF29" s="570"/>
      <c r="AG29" s="793"/>
      <c r="AH29" s="794"/>
      <c r="AI29" s="190"/>
      <c r="AJ29" s="65"/>
      <c r="AK29" s="595"/>
    </row>
    <row r="30" spans="1:38" ht="15.75" customHeight="1" x14ac:dyDescent="0.2">
      <c r="A30" s="82"/>
      <c r="B30" s="645"/>
      <c r="C30" s="712" t="s">
        <v>28</v>
      </c>
      <c r="D30" s="778">
        <f t="shared" si="0"/>
        <v>44885</v>
      </c>
      <c r="E30" s="658"/>
      <c r="F30" s="564"/>
      <c r="G30" s="566"/>
      <c r="H30" s="566"/>
      <c r="I30" s="178"/>
      <c r="J30" s="47"/>
      <c r="K30" s="562"/>
      <c r="L30" s="178"/>
      <c r="M30" s="47"/>
      <c r="N30" s="584"/>
      <c r="O30" s="582"/>
      <c r="P30" s="726"/>
      <c r="Q30" s="82"/>
      <c r="R30" s="37"/>
      <c r="S30" s="37"/>
      <c r="T30" s="582"/>
      <c r="U30" s="190"/>
      <c r="V30" s="65"/>
      <c r="W30" s="65"/>
      <c r="X30" s="574"/>
      <c r="Y30" s="589"/>
      <c r="Z30" s="190"/>
      <c r="AA30" s="65"/>
      <c r="AB30" s="65"/>
      <c r="AC30" s="65"/>
      <c r="AD30" s="574"/>
      <c r="AE30" s="178"/>
      <c r="AF30" s="764"/>
      <c r="AG30" s="793" t="s">
        <v>360</v>
      </c>
      <c r="AH30" s="794" t="s">
        <v>360</v>
      </c>
      <c r="AI30" s="190"/>
      <c r="AJ30" s="65"/>
      <c r="AK30" s="574"/>
    </row>
    <row r="31" spans="1:38" ht="16" customHeight="1" x14ac:dyDescent="0.2">
      <c r="A31" s="82"/>
      <c r="B31" s="595"/>
      <c r="C31" s="711" t="s">
        <v>25</v>
      </c>
      <c r="D31" s="776">
        <f t="shared" si="0"/>
        <v>44891</v>
      </c>
      <c r="E31" s="658"/>
      <c r="F31" s="564"/>
      <c r="G31" s="566"/>
      <c r="H31" s="566"/>
      <c r="I31" s="178"/>
      <c r="J31" s="47"/>
      <c r="K31" s="562"/>
      <c r="L31" s="916"/>
      <c r="M31" s="917"/>
      <c r="N31" s="47"/>
      <c r="O31" s="562"/>
      <c r="P31" s="732"/>
      <c r="Q31" s="623"/>
      <c r="R31" s="597"/>
      <c r="S31" s="597"/>
      <c r="T31" s="632"/>
      <c r="U31" s="623"/>
      <c r="V31" s="597"/>
      <c r="W31" s="597"/>
      <c r="X31" s="742"/>
      <c r="Y31" s="505"/>
      <c r="Z31" s="623"/>
      <c r="AA31" s="597"/>
      <c r="AB31" s="597"/>
      <c r="AC31" s="597"/>
      <c r="AD31" s="617"/>
      <c r="AE31" s="178"/>
      <c r="AF31" s="570"/>
      <c r="AG31" s="793"/>
      <c r="AH31" s="794"/>
      <c r="AI31" s="190"/>
      <c r="AJ31" s="65"/>
      <c r="AK31" s="574"/>
    </row>
    <row r="32" spans="1:38" ht="15.75" customHeight="1" x14ac:dyDescent="0.2">
      <c r="A32" s="82"/>
      <c r="B32" s="595"/>
      <c r="C32" s="712" t="s">
        <v>28</v>
      </c>
      <c r="D32" s="778">
        <f t="shared" si="0"/>
        <v>44892</v>
      </c>
      <c r="E32" s="658"/>
      <c r="F32" s="564"/>
      <c r="G32" s="566"/>
      <c r="H32" s="566"/>
      <c r="I32" s="178"/>
      <c r="J32" s="47"/>
      <c r="K32" s="562"/>
      <c r="L32" s="178"/>
      <c r="M32" s="47"/>
      <c r="N32" s="584"/>
      <c r="O32" s="562"/>
      <c r="P32" s="725"/>
      <c r="Q32" s="82"/>
      <c r="R32" s="37"/>
      <c r="S32" s="37"/>
      <c r="T32" s="582"/>
      <c r="U32" s="82"/>
      <c r="V32" s="37"/>
      <c r="W32" s="37"/>
      <c r="X32" s="582"/>
      <c r="Y32" s="605"/>
      <c r="Z32" s="82"/>
      <c r="AA32" s="37"/>
      <c r="AB32" s="37"/>
      <c r="AC32" s="37"/>
      <c r="AD32" s="582"/>
      <c r="AE32" s="178"/>
      <c r="AF32" s="764"/>
      <c r="AG32" s="793" t="s">
        <v>361</v>
      </c>
      <c r="AH32" s="794" t="s">
        <v>361</v>
      </c>
      <c r="AI32" s="190"/>
      <c r="AJ32" s="65"/>
      <c r="AK32" s="574"/>
    </row>
    <row r="33" spans="1:38" ht="16" customHeight="1" x14ac:dyDescent="0.2">
      <c r="A33" s="782" t="s">
        <v>354</v>
      </c>
      <c r="B33" s="782" t="s">
        <v>354</v>
      </c>
      <c r="C33" s="711" t="s">
        <v>25</v>
      </c>
      <c r="D33" s="776">
        <f t="shared" si="0"/>
        <v>44898</v>
      </c>
      <c r="E33" s="658"/>
      <c r="F33" s="564"/>
      <c r="G33" s="655"/>
      <c r="H33" s="566"/>
      <c r="I33" s="178"/>
      <c r="J33" s="47"/>
      <c r="K33" s="562"/>
      <c r="L33" s="916"/>
      <c r="M33" s="917"/>
      <c r="N33" s="47"/>
      <c r="O33" s="562"/>
      <c r="P33" s="733"/>
      <c r="Q33" s="623"/>
      <c r="R33" s="597"/>
      <c r="S33" s="597"/>
      <c r="T33" s="742"/>
      <c r="U33" s="623"/>
      <c r="V33" s="597"/>
      <c r="W33" s="597"/>
      <c r="X33" s="742"/>
      <c r="Y33" s="571"/>
      <c r="Z33" s="623"/>
      <c r="AA33" s="597"/>
      <c r="AB33" s="597"/>
      <c r="AC33" s="597"/>
      <c r="AD33" s="553"/>
      <c r="AE33" s="178"/>
      <c r="AF33" s="570"/>
      <c r="AG33" s="793"/>
      <c r="AH33" s="794"/>
      <c r="AI33" s="615"/>
      <c r="AJ33" s="598"/>
      <c r="AK33" s="562"/>
    </row>
    <row r="34" spans="1:38" ht="17" x14ac:dyDescent="0.2">
      <c r="A34" s="782" t="s">
        <v>354</v>
      </c>
      <c r="B34" s="782" t="s">
        <v>354</v>
      </c>
      <c r="C34" s="712" t="s">
        <v>28</v>
      </c>
      <c r="D34" s="778">
        <f t="shared" si="0"/>
        <v>44899</v>
      </c>
      <c r="E34" s="658"/>
      <c r="F34" s="564"/>
      <c r="G34" s="566"/>
      <c r="H34" s="566"/>
      <c r="I34" s="178"/>
      <c r="J34" s="47"/>
      <c r="K34" s="562"/>
      <c r="L34" s="82"/>
      <c r="M34" s="37"/>
      <c r="N34" s="47"/>
      <c r="O34" s="582"/>
      <c r="P34" s="734"/>
      <c r="Q34" s="599"/>
      <c r="R34" s="600"/>
      <c r="S34" s="600"/>
      <c r="T34" s="601"/>
      <c r="U34" s="599"/>
      <c r="V34" s="600"/>
      <c r="W34" s="600"/>
      <c r="X34" s="601"/>
      <c r="Y34" s="752"/>
      <c r="Z34" s="599"/>
      <c r="AA34" s="600"/>
      <c r="AB34" s="600"/>
      <c r="AC34" s="600"/>
      <c r="AD34" s="601"/>
      <c r="AE34" s="178"/>
      <c r="AF34" s="764"/>
      <c r="AG34" s="793" t="s">
        <v>373</v>
      </c>
      <c r="AH34" s="794" t="s">
        <v>373</v>
      </c>
      <c r="AI34" s="771"/>
      <c r="AJ34" s="602"/>
      <c r="AK34" s="603"/>
    </row>
    <row r="35" spans="1:38" ht="16" customHeight="1" x14ac:dyDescent="0.2">
      <c r="A35" s="782" t="s">
        <v>354</v>
      </c>
      <c r="B35" s="782" t="s">
        <v>354</v>
      </c>
      <c r="C35" s="711" t="s">
        <v>25</v>
      </c>
      <c r="D35" s="776">
        <f t="shared" si="0"/>
        <v>44905</v>
      </c>
      <c r="E35" s="658"/>
      <c r="F35" s="564"/>
      <c r="G35" s="655"/>
      <c r="H35" s="566"/>
      <c r="I35" s="178"/>
      <c r="J35" s="47"/>
      <c r="K35" s="562"/>
      <c r="L35" s="916"/>
      <c r="M35" s="917"/>
      <c r="N35" s="144"/>
      <c r="O35" s="562"/>
      <c r="P35" s="733"/>
      <c r="Q35" s="263"/>
      <c r="R35" s="144"/>
      <c r="S35" s="144"/>
      <c r="T35" s="553"/>
      <c r="U35" s="263"/>
      <c r="V35" s="144"/>
      <c r="W35" s="144"/>
      <c r="X35" s="553"/>
      <c r="Y35" s="571"/>
      <c r="Z35" s="263"/>
      <c r="AA35" s="144"/>
      <c r="AB35" s="144"/>
      <c r="AC35" s="144"/>
      <c r="AD35" s="553"/>
      <c r="AE35" s="178"/>
      <c r="AF35" s="572"/>
      <c r="AG35" s="800"/>
      <c r="AH35" s="794"/>
      <c r="AI35" s="178"/>
      <c r="AJ35" s="47"/>
      <c r="AK35" s="604"/>
    </row>
    <row r="36" spans="1:38" ht="15.75" customHeight="1" x14ac:dyDescent="0.2">
      <c r="A36" s="782" t="s">
        <v>354</v>
      </c>
      <c r="B36" s="782" t="s">
        <v>354</v>
      </c>
      <c r="C36" s="712" t="s">
        <v>28</v>
      </c>
      <c r="D36" s="778">
        <f t="shared" si="0"/>
        <v>44906</v>
      </c>
      <c r="E36" s="658"/>
      <c r="F36" s="564"/>
      <c r="G36" s="566"/>
      <c r="H36" s="566"/>
      <c r="I36" s="178"/>
      <c r="J36" s="47"/>
      <c r="K36" s="562"/>
      <c r="L36" s="82"/>
      <c r="M36" s="37"/>
      <c r="N36" s="37"/>
      <c r="O36" s="582"/>
      <c r="P36" s="725"/>
      <c r="Q36" s="82"/>
      <c r="R36" s="37"/>
      <c r="S36" s="37"/>
      <c r="T36" s="582"/>
      <c r="U36" s="82"/>
      <c r="V36" s="37"/>
      <c r="W36" s="37"/>
      <c r="X36" s="582"/>
      <c r="Y36" s="605"/>
      <c r="Z36" s="82"/>
      <c r="AA36" s="37"/>
      <c r="AB36" s="37"/>
      <c r="AC36" s="37"/>
      <c r="AD36" s="582"/>
      <c r="AE36" s="916"/>
      <c r="AF36" s="938"/>
      <c r="AG36" s="793" t="s">
        <v>376</v>
      </c>
      <c r="AH36" s="794" t="s">
        <v>376</v>
      </c>
      <c r="AI36" s="190"/>
      <c r="AJ36" s="65"/>
      <c r="AK36" s="574"/>
    </row>
    <row r="37" spans="1:38" ht="16" customHeight="1" x14ac:dyDescent="0.2">
      <c r="A37" s="782" t="s">
        <v>354</v>
      </c>
      <c r="B37" s="782" t="s">
        <v>354</v>
      </c>
      <c r="C37" s="711" t="s">
        <v>25</v>
      </c>
      <c r="D37" s="776">
        <f>+D35+7</f>
        <v>44912</v>
      </c>
      <c r="E37" s="566"/>
      <c r="F37" s="564"/>
      <c r="G37" s="566"/>
      <c r="H37" s="566"/>
      <c r="I37" s="178"/>
      <c r="J37" s="47"/>
      <c r="K37" s="562"/>
      <c r="L37" s="916"/>
      <c r="M37" s="917"/>
      <c r="N37" s="144"/>
      <c r="O37" s="553"/>
      <c r="P37" s="732"/>
      <c r="Q37" s="263"/>
      <c r="R37" s="144"/>
      <c r="S37" s="144"/>
      <c r="T37" s="553"/>
      <c r="U37" s="263"/>
      <c r="V37" s="144"/>
      <c r="W37" s="144"/>
      <c r="X37" s="553"/>
      <c r="Y37" s="571"/>
      <c r="Z37" s="263"/>
      <c r="AA37" s="144"/>
      <c r="AB37" s="144"/>
      <c r="AC37" s="144"/>
      <c r="AD37" s="553"/>
      <c r="AE37" s="178"/>
      <c r="AF37" s="570"/>
      <c r="AG37" s="793"/>
      <c r="AH37" s="794"/>
      <c r="AI37" s="178"/>
      <c r="AJ37" s="47"/>
      <c r="AK37" s="562"/>
    </row>
    <row r="38" spans="1:38" ht="15.75" customHeight="1" x14ac:dyDescent="0.2">
      <c r="A38" s="782" t="s">
        <v>354</v>
      </c>
      <c r="B38" s="782" t="s">
        <v>354</v>
      </c>
      <c r="C38" s="712" t="s">
        <v>28</v>
      </c>
      <c r="D38" s="778">
        <f>+D36+7</f>
        <v>44913</v>
      </c>
      <c r="E38" s="566"/>
      <c r="F38" s="564"/>
      <c r="G38" s="566"/>
      <c r="H38" s="566"/>
      <c r="I38" s="178"/>
      <c r="J38" s="47"/>
      <c r="K38" s="562"/>
      <c r="L38" s="178"/>
      <c r="M38" s="47"/>
      <c r="N38" s="47"/>
      <c r="O38" s="562"/>
      <c r="P38" s="732"/>
      <c r="Q38" s="178"/>
      <c r="R38" s="47"/>
      <c r="S38" s="47"/>
      <c r="T38" s="562"/>
      <c r="U38" s="178"/>
      <c r="V38" s="47"/>
      <c r="W38" s="47"/>
      <c r="X38" s="562"/>
      <c r="Y38" s="501"/>
      <c r="Z38" s="178"/>
      <c r="AA38" s="47"/>
      <c r="AB38" s="47"/>
      <c r="AC38" s="47"/>
      <c r="AD38" s="562"/>
      <c r="AE38" s="178"/>
      <c r="AF38" s="764"/>
      <c r="AG38" s="793" t="s">
        <v>373</v>
      </c>
      <c r="AH38" s="794" t="s">
        <v>373</v>
      </c>
      <c r="AI38" s="178"/>
      <c r="AJ38" s="47"/>
      <c r="AK38" s="562"/>
      <c r="AL38" s="448"/>
    </row>
    <row r="39" spans="1:38" s="561" customFormat="1" ht="16" customHeight="1" x14ac:dyDescent="0.2">
      <c r="A39" s="908" t="s">
        <v>372</v>
      </c>
      <c r="B39" s="909"/>
      <c r="C39" s="711" t="s">
        <v>25</v>
      </c>
      <c r="D39" s="776">
        <f>+D37+7</f>
        <v>44919</v>
      </c>
      <c r="E39" s="666"/>
      <c r="F39" s="664"/>
      <c r="G39" s="666"/>
      <c r="H39" s="666"/>
      <c r="I39" s="667"/>
      <c r="J39" s="668"/>
      <c r="K39" s="669"/>
      <c r="L39" s="667"/>
      <c r="M39" s="668"/>
      <c r="N39" s="668"/>
      <c r="O39" s="669"/>
      <c r="P39" s="729"/>
      <c r="Q39" s="667"/>
      <c r="R39" s="668"/>
      <c r="S39" s="668"/>
      <c r="T39" s="669"/>
      <c r="U39" s="667"/>
      <c r="V39" s="668"/>
      <c r="W39" s="668"/>
      <c r="X39" s="669"/>
      <c r="Y39" s="750"/>
      <c r="Z39" s="667"/>
      <c r="AA39" s="668"/>
      <c r="AB39" s="668"/>
      <c r="AC39" s="668"/>
      <c r="AD39" s="669"/>
      <c r="AE39" s="667"/>
      <c r="AF39" s="675"/>
      <c r="AG39" s="798"/>
      <c r="AH39" s="799"/>
      <c r="AI39" s="667"/>
      <c r="AJ39" s="668"/>
      <c r="AK39" s="669"/>
    </row>
    <row r="40" spans="1:38" s="561" customFormat="1" ht="16" customHeight="1" x14ac:dyDescent="0.2">
      <c r="A40" s="908"/>
      <c r="B40" s="909"/>
      <c r="C40" s="712" t="s">
        <v>28</v>
      </c>
      <c r="D40" s="778">
        <f t="shared" si="0"/>
        <v>44920</v>
      </c>
      <c r="E40" s="666"/>
      <c r="F40" s="664"/>
      <c r="G40" s="666"/>
      <c r="H40" s="666"/>
      <c r="I40" s="667"/>
      <c r="J40" s="668"/>
      <c r="K40" s="669"/>
      <c r="L40" s="667"/>
      <c r="M40" s="668"/>
      <c r="N40" s="668"/>
      <c r="O40" s="669"/>
      <c r="P40" s="729"/>
      <c r="Q40" s="667"/>
      <c r="R40" s="668"/>
      <c r="S40" s="668"/>
      <c r="T40" s="669"/>
      <c r="U40" s="667"/>
      <c r="V40" s="668"/>
      <c r="W40" s="668"/>
      <c r="X40" s="669"/>
      <c r="Y40" s="750"/>
      <c r="Z40" s="667"/>
      <c r="AA40" s="668"/>
      <c r="AB40" s="668"/>
      <c r="AC40" s="668"/>
      <c r="AD40" s="669"/>
      <c r="AE40" s="667"/>
      <c r="AF40" s="675"/>
      <c r="AG40" s="798"/>
      <c r="AH40" s="799"/>
      <c r="AI40" s="667"/>
      <c r="AJ40" s="668"/>
      <c r="AK40" s="669"/>
    </row>
    <row r="41" spans="1:38" s="561" customFormat="1" ht="16" customHeight="1" x14ac:dyDescent="0.2">
      <c r="A41" s="908"/>
      <c r="B41" s="909"/>
      <c r="C41" s="711" t="s">
        <v>25</v>
      </c>
      <c r="D41" s="776">
        <f t="shared" si="0"/>
        <v>44926</v>
      </c>
      <c r="E41" s="666"/>
      <c r="F41" s="664"/>
      <c r="G41" s="666"/>
      <c r="H41" s="666"/>
      <c r="I41" s="667"/>
      <c r="J41" s="668"/>
      <c r="K41" s="669"/>
      <c r="L41" s="667"/>
      <c r="M41" s="668"/>
      <c r="N41" s="668"/>
      <c r="O41" s="669"/>
      <c r="P41" s="729"/>
      <c r="Q41" s="667"/>
      <c r="R41" s="668"/>
      <c r="S41" s="668"/>
      <c r="T41" s="669"/>
      <c r="U41" s="667"/>
      <c r="V41" s="668"/>
      <c r="W41" s="668"/>
      <c r="X41" s="669"/>
      <c r="Y41" s="750"/>
      <c r="Z41" s="667"/>
      <c r="AA41" s="668"/>
      <c r="AB41" s="668"/>
      <c r="AC41" s="668"/>
      <c r="AD41" s="669"/>
      <c r="AE41" s="667"/>
      <c r="AF41" s="675"/>
      <c r="AG41" s="798"/>
      <c r="AH41" s="799"/>
      <c r="AI41" s="667"/>
      <c r="AJ41" s="668"/>
      <c r="AK41" s="669"/>
    </row>
    <row r="42" spans="1:38" s="561" customFormat="1" ht="16" customHeight="1" x14ac:dyDescent="0.2">
      <c r="A42" s="908"/>
      <c r="B42" s="909"/>
      <c r="C42" s="712" t="s">
        <v>28</v>
      </c>
      <c r="D42" s="778">
        <f t="shared" si="0"/>
        <v>44927</v>
      </c>
      <c r="E42" s="666"/>
      <c r="F42" s="664"/>
      <c r="G42" s="666"/>
      <c r="H42" s="666"/>
      <c r="I42" s="667"/>
      <c r="J42" s="668"/>
      <c r="K42" s="669"/>
      <c r="L42" s="667"/>
      <c r="M42" s="668"/>
      <c r="N42" s="668"/>
      <c r="O42" s="669"/>
      <c r="P42" s="729"/>
      <c r="Q42" s="667"/>
      <c r="R42" s="668"/>
      <c r="S42" s="668"/>
      <c r="T42" s="669"/>
      <c r="U42" s="667"/>
      <c r="V42" s="668"/>
      <c r="W42" s="668"/>
      <c r="X42" s="669"/>
      <c r="Y42" s="750"/>
      <c r="Z42" s="667"/>
      <c r="AA42" s="668"/>
      <c r="AB42" s="668"/>
      <c r="AC42" s="668"/>
      <c r="AD42" s="669"/>
      <c r="AE42" s="667"/>
      <c r="AF42" s="675"/>
      <c r="AG42" s="798"/>
      <c r="AH42" s="799"/>
      <c r="AI42" s="670"/>
      <c r="AJ42" s="680"/>
      <c r="AK42" s="681"/>
    </row>
    <row r="43" spans="1:38" s="561" customFormat="1" ht="16" customHeight="1" x14ac:dyDescent="0.2">
      <c r="A43" s="908"/>
      <c r="B43" s="909"/>
      <c r="C43" s="711" t="s">
        <v>25</v>
      </c>
      <c r="D43" s="776">
        <f t="shared" si="0"/>
        <v>44933</v>
      </c>
      <c r="E43" s="666"/>
      <c r="F43" s="664"/>
      <c r="G43" s="666"/>
      <c r="H43" s="666"/>
      <c r="I43" s="667"/>
      <c r="J43" s="668"/>
      <c r="K43" s="669"/>
      <c r="L43" s="667"/>
      <c r="M43" s="668"/>
      <c r="N43" s="668"/>
      <c r="O43" s="669"/>
      <c r="P43" s="729"/>
      <c r="Q43" s="944"/>
      <c r="R43" s="945"/>
      <c r="S43" s="945"/>
      <c r="T43" s="946"/>
      <c r="U43" s="688"/>
      <c r="V43" s="679"/>
      <c r="W43" s="679"/>
      <c r="X43" s="684"/>
      <c r="Y43" s="698"/>
      <c r="Z43" s="688"/>
      <c r="AA43" s="679"/>
      <c r="AB43" s="679"/>
      <c r="AC43" s="679"/>
      <c r="AD43" s="684"/>
      <c r="AE43" s="667"/>
      <c r="AF43" s="675"/>
      <c r="AG43" s="798"/>
      <c r="AH43" s="799"/>
      <c r="AI43" s="670"/>
      <c r="AJ43" s="680"/>
      <c r="AK43" s="681"/>
    </row>
    <row r="44" spans="1:38" s="561" customFormat="1" ht="16" customHeight="1" x14ac:dyDescent="0.2">
      <c r="A44" s="908"/>
      <c r="B44" s="909"/>
      <c r="C44" s="712" t="s">
        <v>28</v>
      </c>
      <c r="D44" s="778">
        <f t="shared" si="0"/>
        <v>44934</v>
      </c>
      <c r="E44" s="666"/>
      <c r="F44" s="664"/>
      <c r="G44" s="666"/>
      <c r="H44" s="666"/>
      <c r="I44" s="685"/>
      <c r="J44" s="676"/>
      <c r="K44" s="678"/>
      <c r="L44" s="685"/>
      <c r="M44" s="676"/>
      <c r="N44" s="676"/>
      <c r="O44" s="678"/>
      <c r="P44" s="735"/>
      <c r="Q44" s="688"/>
      <c r="R44" s="679"/>
      <c r="S44" s="679"/>
      <c r="T44" s="684"/>
      <c r="U44" s="688"/>
      <c r="V44" s="679"/>
      <c r="W44" s="679"/>
      <c r="X44" s="684"/>
      <c r="Y44" s="698"/>
      <c r="Z44" s="688"/>
      <c r="AA44" s="679"/>
      <c r="AB44" s="679"/>
      <c r="AC44" s="679"/>
      <c r="AD44" s="684"/>
      <c r="AE44" s="930"/>
      <c r="AF44" s="931"/>
      <c r="AG44" s="798"/>
      <c r="AH44" s="799"/>
      <c r="AI44" s="670"/>
      <c r="AJ44" s="680"/>
      <c r="AK44" s="681"/>
    </row>
    <row r="45" spans="1:38" ht="16" customHeight="1" x14ac:dyDescent="0.2">
      <c r="A45" s="563"/>
      <c r="B45" s="595"/>
      <c r="C45" s="711" t="s">
        <v>25</v>
      </c>
      <c r="D45" s="776">
        <f t="shared" si="0"/>
        <v>44940</v>
      </c>
      <c r="E45" s="653"/>
      <c r="F45" s="564"/>
      <c r="G45" s="566"/>
      <c r="H45" s="566"/>
      <c r="I45" s="178"/>
      <c r="J45" s="37"/>
      <c r="K45" s="582"/>
      <c r="L45" s="916"/>
      <c r="M45" s="917"/>
      <c r="N45" s="593"/>
      <c r="O45" s="562"/>
      <c r="P45" s="732"/>
      <c r="Q45" s="178"/>
      <c r="R45" s="47"/>
      <c r="S45" s="47"/>
      <c r="T45" s="632"/>
      <c r="U45" s="178"/>
      <c r="V45" s="47"/>
      <c r="W45" s="47"/>
      <c r="X45" s="562"/>
      <c r="Y45" s="505"/>
      <c r="Z45" s="178"/>
      <c r="AA45" s="47"/>
      <c r="AB45" s="47"/>
      <c r="AC45" s="47"/>
      <c r="AD45" s="617"/>
      <c r="AE45" s="82"/>
      <c r="AF45" s="583"/>
      <c r="AG45" s="793"/>
      <c r="AH45" s="794"/>
      <c r="AI45" s="190"/>
      <c r="AJ45" s="65"/>
      <c r="AK45" s="574"/>
    </row>
    <row r="46" spans="1:38" ht="16" customHeight="1" x14ac:dyDescent="0.2">
      <c r="A46" s="563"/>
      <c r="B46" s="595"/>
      <c r="C46" s="712" t="s">
        <v>28</v>
      </c>
      <c r="D46" s="778">
        <f t="shared" si="0"/>
        <v>44941</v>
      </c>
      <c r="E46" s="566"/>
      <c r="F46" s="564"/>
      <c r="G46" s="566"/>
      <c r="H46" s="566"/>
      <c r="I46" s="178"/>
      <c r="J46" s="47"/>
      <c r="K46" s="562"/>
      <c r="L46" s="82"/>
      <c r="M46" s="37"/>
      <c r="N46" s="47"/>
      <c r="O46" s="562"/>
      <c r="P46" s="725"/>
      <c r="Q46" s="82"/>
      <c r="R46" s="37"/>
      <c r="S46" s="37"/>
      <c r="T46" s="582"/>
      <c r="U46" s="82"/>
      <c r="V46" s="37"/>
      <c r="W46" s="37"/>
      <c r="X46" s="582"/>
      <c r="Y46" s="605"/>
      <c r="Z46" s="82"/>
      <c r="AA46" s="37"/>
      <c r="AB46" s="37"/>
      <c r="AC46" s="37"/>
      <c r="AD46" s="582"/>
      <c r="AE46" s="916"/>
      <c r="AF46" s="938"/>
      <c r="AG46" s="793"/>
      <c r="AH46" s="794"/>
      <c r="AI46" s="190"/>
      <c r="AJ46" s="65"/>
      <c r="AK46" s="574"/>
    </row>
    <row r="47" spans="1:38" ht="16" customHeight="1" x14ac:dyDescent="0.2">
      <c r="A47" s="563"/>
      <c r="B47" s="595"/>
      <c r="C47" s="711" t="s">
        <v>25</v>
      </c>
      <c r="D47" s="776">
        <f t="shared" si="0"/>
        <v>44947</v>
      </c>
      <c r="E47" s="566"/>
      <c r="F47" s="564"/>
      <c r="G47" s="566"/>
      <c r="H47" s="566"/>
      <c r="I47" s="82"/>
      <c r="J47" s="37"/>
      <c r="K47" s="582"/>
      <c r="L47" s="916"/>
      <c r="M47" s="917"/>
      <c r="N47" s="47"/>
      <c r="O47" s="562"/>
      <c r="P47" s="732"/>
      <c r="Q47" s="178"/>
      <c r="R47" s="47"/>
      <c r="S47" s="47"/>
      <c r="T47" s="632"/>
      <c r="U47" s="178"/>
      <c r="V47" s="47"/>
      <c r="W47" s="47"/>
      <c r="X47" s="562"/>
      <c r="Y47" s="505"/>
      <c r="Z47" s="178"/>
      <c r="AA47" s="47"/>
      <c r="AB47" s="47"/>
      <c r="AC47" s="47"/>
      <c r="AD47" s="617"/>
      <c r="AE47" s="82"/>
      <c r="AF47" s="583"/>
      <c r="AG47" s="793"/>
      <c r="AH47" s="794"/>
      <c r="AI47" s="190"/>
      <c r="AJ47" s="65"/>
      <c r="AK47" s="562"/>
    </row>
    <row r="48" spans="1:38" ht="16" customHeight="1" x14ac:dyDescent="0.2">
      <c r="A48" s="563"/>
      <c r="B48" s="595"/>
      <c r="C48" s="712" t="s">
        <v>28</v>
      </c>
      <c r="D48" s="778">
        <f t="shared" si="0"/>
        <v>44948</v>
      </c>
      <c r="E48" s="566"/>
      <c r="F48" s="564"/>
      <c r="G48" s="566"/>
      <c r="H48" s="566"/>
      <c r="I48" s="178"/>
      <c r="J48" s="47"/>
      <c r="K48" s="562"/>
      <c r="L48" s="82"/>
      <c r="M48" s="37"/>
      <c r="N48" s="37"/>
      <c r="O48" s="582"/>
      <c r="P48" s="725"/>
      <c r="Q48" s="82"/>
      <c r="R48" s="37"/>
      <c r="S48" s="37"/>
      <c r="T48" s="582"/>
      <c r="U48" s="178"/>
      <c r="V48" s="47"/>
      <c r="W48" s="47"/>
      <c r="X48" s="562"/>
      <c r="Y48" s="505"/>
      <c r="Z48" s="178"/>
      <c r="AA48" s="47"/>
      <c r="AB48" s="47"/>
      <c r="AC48" s="47"/>
      <c r="AD48" s="617"/>
      <c r="AE48" s="178"/>
      <c r="AF48" s="764"/>
      <c r="AG48" s="803" t="s">
        <v>377</v>
      </c>
      <c r="AH48" s="804" t="s">
        <v>377</v>
      </c>
      <c r="AI48" s="190"/>
      <c r="AJ48" s="65"/>
      <c r="AK48" s="562"/>
      <c r="AL48" s="448"/>
    </row>
    <row r="49" spans="1:37" ht="16" customHeight="1" x14ac:dyDescent="0.2">
      <c r="A49" s="82"/>
      <c r="B49" s="595"/>
      <c r="C49" s="711" t="s">
        <v>25</v>
      </c>
      <c r="D49" s="776">
        <f t="shared" si="0"/>
        <v>44954</v>
      </c>
      <c r="E49" s="653"/>
      <c r="F49" s="564"/>
      <c r="G49" s="566"/>
      <c r="H49" s="566"/>
      <c r="I49" s="596"/>
      <c r="J49" s="47"/>
      <c r="K49" s="562"/>
      <c r="L49" s="916"/>
      <c r="M49" s="917"/>
      <c r="N49" s="47"/>
      <c r="O49" s="562"/>
      <c r="P49" s="723"/>
      <c r="Q49" s="263"/>
      <c r="R49" s="144"/>
      <c r="S49" s="144"/>
      <c r="T49" s="553"/>
      <c r="U49" s="263"/>
      <c r="V49" s="144"/>
      <c r="W49" s="144"/>
      <c r="X49" s="553"/>
      <c r="Y49" s="571"/>
      <c r="Z49" s="263"/>
      <c r="AA49" s="144"/>
      <c r="AB49" s="144"/>
      <c r="AC49" s="144"/>
      <c r="AD49" s="553"/>
      <c r="AE49" s="178"/>
      <c r="AF49" s="570"/>
      <c r="AG49" s="793"/>
      <c r="AH49" s="794"/>
      <c r="AI49" s="190"/>
      <c r="AJ49" s="65"/>
      <c r="AK49" s="574"/>
    </row>
    <row r="50" spans="1:37" ht="16" customHeight="1" x14ac:dyDescent="0.2">
      <c r="A50" s="82"/>
      <c r="B50" s="595"/>
      <c r="C50" s="712" t="s">
        <v>28</v>
      </c>
      <c r="D50" s="778">
        <f t="shared" ref="D50:D61" si="1">+D48+7</f>
        <v>44955</v>
      </c>
      <c r="E50" s="653"/>
      <c r="F50" s="564"/>
      <c r="G50" s="566"/>
      <c r="H50" s="566"/>
      <c r="I50" s="178"/>
      <c r="J50" s="144"/>
      <c r="K50" s="553"/>
      <c r="L50" s="563"/>
      <c r="M50" s="584"/>
      <c r="N50" s="37"/>
      <c r="O50" s="582"/>
      <c r="P50" s="726"/>
      <c r="Q50" s="82"/>
      <c r="R50" s="37"/>
      <c r="S50" s="37"/>
      <c r="T50" s="582"/>
      <c r="U50" s="82"/>
      <c r="V50" s="37"/>
      <c r="W50" s="37"/>
      <c r="X50" s="582"/>
      <c r="Y50" s="605"/>
      <c r="Z50" s="82"/>
      <c r="AA50" s="37"/>
      <c r="AB50" s="37"/>
      <c r="AC50" s="37"/>
      <c r="AD50" s="582"/>
      <c r="AE50" s="178"/>
      <c r="AF50" s="764"/>
      <c r="AG50" s="793" t="s">
        <v>362</v>
      </c>
      <c r="AH50" s="801" t="s">
        <v>362</v>
      </c>
      <c r="AI50" s="190"/>
      <c r="AJ50" s="65"/>
      <c r="AK50" s="574"/>
    </row>
    <row r="51" spans="1:37" ht="16" customHeight="1" x14ac:dyDescent="0.2">
      <c r="A51" s="82"/>
      <c r="B51" s="595"/>
      <c r="C51" s="711" t="s">
        <v>25</v>
      </c>
      <c r="D51" s="776">
        <f t="shared" si="1"/>
        <v>44961</v>
      </c>
      <c r="E51" s="656"/>
      <c r="F51" s="654"/>
      <c r="G51" s="566"/>
      <c r="H51" s="566"/>
      <c r="I51" s="178"/>
      <c r="J51" s="144"/>
      <c r="K51" s="553"/>
      <c r="L51" s="916"/>
      <c r="M51" s="917"/>
      <c r="N51" s="47"/>
      <c r="O51" s="562"/>
      <c r="P51" s="732"/>
      <c r="Q51" s="178"/>
      <c r="R51" s="47"/>
      <c r="S51" s="47"/>
      <c r="T51" s="632"/>
      <c r="U51" s="178"/>
      <c r="V51" s="47"/>
      <c r="W51" s="47"/>
      <c r="X51" s="562"/>
      <c r="Y51" s="505"/>
      <c r="Z51" s="178"/>
      <c r="AA51" s="47"/>
      <c r="AB51" s="47"/>
      <c r="AC51" s="47"/>
      <c r="AD51" s="617"/>
      <c r="AE51" s="178"/>
      <c r="AF51" s="570"/>
      <c r="AG51" s="793"/>
      <c r="AH51" s="801"/>
      <c r="AI51" s="190"/>
      <c r="AJ51" s="65"/>
      <c r="AK51" s="574"/>
    </row>
    <row r="52" spans="1:37" ht="16" customHeight="1" x14ac:dyDescent="0.2">
      <c r="A52" s="82"/>
      <c r="B52" s="595"/>
      <c r="C52" s="712" t="s">
        <v>28</v>
      </c>
      <c r="D52" s="778">
        <f t="shared" si="1"/>
        <v>44962</v>
      </c>
      <c r="E52" s="653"/>
      <c r="F52" s="564"/>
      <c r="G52" s="566"/>
      <c r="H52" s="566"/>
      <c r="I52" s="178"/>
      <c r="J52" s="144"/>
      <c r="K52" s="553"/>
      <c r="L52" s="563"/>
      <c r="M52" s="584"/>
      <c r="N52" s="37"/>
      <c r="O52" s="637"/>
      <c r="P52" s="725"/>
      <c r="Q52" s="82"/>
      <c r="R52" s="37"/>
      <c r="S52" s="37"/>
      <c r="T52" s="582"/>
      <c r="U52" s="82"/>
      <c r="V52" s="37"/>
      <c r="W52" s="37"/>
      <c r="X52" s="582"/>
      <c r="Y52" s="605"/>
      <c r="Z52" s="82"/>
      <c r="AA52" s="37"/>
      <c r="AB52" s="37"/>
      <c r="AC52" s="37"/>
      <c r="AD52" s="582"/>
      <c r="AE52" s="178"/>
      <c r="AF52" s="764"/>
      <c r="AG52" s="793" t="s">
        <v>363</v>
      </c>
      <c r="AH52" s="801" t="s">
        <v>363</v>
      </c>
      <c r="AI52" s="190"/>
      <c r="AJ52" s="65"/>
      <c r="AK52" s="574"/>
    </row>
    <row r="53" spans="1:37" ht="16" customHeight="1" x14ac:dyDescent="0.2">
      <c r="A53" s="82"/>
      <c r="B53" s="595"/>
      <c r="C53" s="711" t="s">
        <v>25</v>
      </c>
      <c r="D53" s="776">
        <f t="shared" si="1"/>
        <v>44968</v>
      </c>
      <c r="E53" s="656"/>
      <c r="F53" s="656"/>
      <c r="G53" s="566"/>
      <c r="H53" s="656"/>
      <c r="I53" s="178"/>
      <c r="J53" s="144"/>
      <c r="K53" s="553"/>
      <c r="L53" s="263"/>
      <c r="M53" s="144"/>
      <c r="N53" s="144"/>
      <c r="O53" s="553"/>
      <c r="P53" s="732"/>
      <c r="Q53" s="263"/>
      <c r="R53" s="144"/>
      <c r="S53" s="144"/>
      <c r="T53" s="632"/>
      <c r="U53" s="263"/>
      <c r="V53" s="144"/>
      <c r="W53" s="144"/>
      <c r="X53" s="553"/>
      <c r="Y53" s="501"/>
      <c r="Z53" s="263"/>
      <c r="AA53" s="144"/>
      <c r="AB53" s="144"/>
      <c r="AC53" s="144"/>
      <c r="AD53" s="553"/>
      <c r="AE53" s="178"/>
      <c r="AF53" s="570"/>
      <c r="AG53" s="793"/>
      <c r="AH53" s="794"/>
      <c r="AI53" s="190"/>
      <c r="AJ53" s="65"/>
      <c r="AK53" s="574"/>
    </row>
    <row r="54" spans="1:37" ht="16" customHeight="1" x14ac:dyDescent="0.2">
      <c r="A54" s="82"/>
      <c r="B54" s="595"/>
      <c r="C54" s="712" t="s">
        <v>28</v>
      </c>
      <c r="D54" s="778">
        <f t="shared" si="1"/>
        <v>44969</v>
      </c>
      <c r="E54" s="653"/>
      <c r="F54" s="564"/>
      <c r="G54" s="566"/>
      <c r="H54" s="566"/>
      <c r="I54" s="178"/>
      <c r="J54" s="144"/>
      <c r="K54" s="553"/>
      <c r="L54" s="82"/>
      <c r="M54" s="37"/>
      <c r="N54" s="37"/>
      <c r="O54" s="582"/>
      <c r="P54" s="725"/>
      <c r="Q54" s="82"/>
      <c r="R54" s="37"/>
      <c r="S54" s="37"/>
      <c r="T54" s="582"/>
      <c r="U54" s="82"/>
      <c r="V54" s="37"/>
      <c r="W54" s="37"/>
      <c r="X54" s="582"/>
      <c r="Y54" s="605"/>
      <c r="Z54" s="82"/>
      <c r="AA54" s="37"/>
      <c r="AB54" s="37"/>
      <c r="AC54" s="37"/>
      <c r="AD54" s="582"/>
      <c r="AE54" s="956"/>
      <c r="AF54" s="957"/>
      <c r="AG54" s="793" t="s">
        <v>364</v>
      </c>
      <c r="AH54" s="794" t="s">
        <v>364</v>
      </c>
      <c r="AI54" s="190"/>
      <c r="AJ54" s="65"/>
      <c r="AK54" s="574"/>
    </row>
    <row r="55" spans="1:37" s="561" customFormat="1" ht="16" x14ac:dyDescent="0.2">
      <c r="A55" s="682" t="s">
        <v>352</v>
      </c>
      <c r="B55" s="679" t="s">
        <v>366</v>
      </c>
      <c r="C55" s="711" t="s">
        <v>25</v>
      </c>
      <c r="D55" s="776">
        <f t="shared" si="1"/>
        <v>44975</v>
      </c>
      <c r="E55" s="686"/>
      <c r="F55" s="664"/>
      <c r="G55" s="718"/>
      <c r="H55" s="686"/>
      <c r="I55" s="667"/>
      <c r="J55" s="676"/>
      <c r="K55" s="678"/>
      <c r="L55" s="687"/>
      <c r="M55" s="676"/>
      <c r="N55" s="676"/>
      <c r="O55" s="678"/>
      <c r="P55" s="728"/>
      <c r="Q55" s="667"/>
      <c r="R55" s="668"/>
      <c r="S55" s="668"/>
      <c r="T55" s="741"/>
      <c r="U55" s="667"/>
      <c r="V55" s="668"/>
      <c r="W55" s="668"/>
      <c r="X55" s="669"/>
      <c r="Y55" s="749"/>
      <c r="Z55" s="667"/>
      <c r="AA55" s="668"/>
      <c r="AB55" s="668"/>
      <c r="AC55" s="668"/>
      <c r="AD55" s="756"/>
      <c r="AE55" s="688"/>
      <c r="AF55" s="683"/>
      <c r="AG55" s="798"/>
      <c r="AH55" s="799"/>
      <c r="AI55" s="670"/>
      <c r="AJ55" s="680"/>
      <c r="AK55" s="681"/>
    </row>
    <row r="56" spans="1:37" s="561" customFormat="1" ht="16" customHeight="1" x14ac:dyDescent="0.2">
      <c r="A56" s="682" t="s">
        <v>352</v>
      </c>
      <c r="B56" s="679" t="s">
        <v>366</v>
      </c>
      <c r="C56" s="712" t="s">
        <v>28</v>
      </c>
      <c r="D56" s="778">
        <f t="shared" si="1"/>
        <v>44976</v>
      </c>
      <c r="E56" s="666"/>
      <c r="F56" s="664"/>
      <c r="G56" s="666"/>
      <c r="H56" s="666"/>
      <c r="I56" s="667"/>
      <c r="J56" s="676"/>
      <c r="K56" s="678"/>
      <c r="L56" s="667"/>
      <c r="M56" s="668"/>
      <c r="N56" s="668"/>
      <c r="O56" s="669"/>
      <c r="P56" s="735"/>
      <c r="Q56" s="688"/>
      <c r="R56" s="679"/>
      <c r="S56" s="679"/>
      <c r="T56" s="684"/>
      <c r="U56" s="688"/>
      <c r="V56" s="679"/>
      <c r="W56" s="679"/>
      <c r="X56" s="684"/>
      <c r="Y56" s="698"/>
      <c r="Z56" s="688"/>
      <c r="AA56" s="679"/>
      <c r="AB56" s="679"/>
      <c r="AC56" s="679"/>
      <c r="AD56" s="684"/>
      <c r="AE56" s="667"/>
      <c r="AF56" s="766"/>
      <c r="AG56" s="798"/>
      <c r="AH56" s="799"/>
      <c r="AI56" s="670"/>
      <c r="AJ56" s="680"/>
      <c r="AK56" s="681"/>
    </row>
    <row r="57" spans="1:37" s="561" customFormat="1" ht="16" customHeight="1" x14ac:dyDescent="0.2">
      <c r="A57" s="682" t="s">
        <v>352</v>
      </c>
      <c r="B57" s="679" t="s">
        <v>366</v>
      </c>
      <c r="C57" s="711" t="s">
        <v>25</v>
      </c>
      <c r="D57" s="776">
        <f t="shared" si="1"/>
        <v>44982</v>
      </c>
      <c r="E57" s="666"/>
      <c r="F57" s="666"/>
      <c r="G57" s="666"/>
      <c r="H57" s="666"/>
      <c r="I57" s="667"/>
      <c r="J57" s="676"/>
      <c r="K57" s="678"/>
      <c r="L57" s="667"/>
      <c r="M57" s="668"/>
      <c r="N57" s="668"/>
      <c r="O57" s="669"/>
      <c r="P57" s="736"/>
      <c r="Q57" s="944"/>
      <c r="R57" s="945"/>
      <c r="S57" s="945"/>
      <c r="T57" s="741"/>
      <c r="U57" s="689"/>
      <c r="V57" s="673"/>
      <c r="W57" s="673"/>
      <c r="X57" s="691"/>
      <c r="Y57" s="692"/>
      <c r="Z57" s="689"/>
      <c r="AA57" s="673"/>
      <c r="AB57" s="673"/>
      <c r="AC57" s="673"/>
      <c r="AD57" s="691"/>
      <c r="AE57" s="667"/>
      <c r="AF57" s="675"/>
      <c r="AG57" s="798"/>
      <c r="AH57" s="799"/>
      <c r="AI57" s="667"/>
      <c r="AJ57" s="668"/>
      <c r="AK57" s="669"/>
    </row>
    <row r="58" spans="1:37" s="561" customFormat="1" ht="16" customHeight="1" x14ac:dyDescent="0.2">
      <c r="A58" s="682" t="s">
        <v>352</v>
      </c>
      <c r="B58" s="679" t="s">
        <v>366</v>
      </c>
      <c r="C58" s="712" t="s">
        <v>28</v>
      </c>
      <c r="D58" s="778">
        <f t="shared" si="1"/>
        <v>44983</v>
      </c>
      <c r="E58" s="666"/>
      <c r="F58" s="666"/>
      <c r="G58" s="666"/>
      <c r="H58" s="666"/>
      <c r="I58" s="667"/>
      <c r="J58" s="676"/>
      <c r="K58" s="678"/>
      <c r="L58" s="667"/>
      <c r="M58" s="668"/>
      <c r="N58" s="668"/>
      <c r="O58" s="669"/>
      <c r="P58" s="736"/>
      <c r="Q58" s="689"/>
      <c r="R58" s="673"/>
      <c r="S58" s="673"/>
      <c r="T58" s="691"/>
      <c r="U58" s="689"/>
      <c r="V58" s="673"/>
      <c r="W58" s="673"/>
      <c r="X58" s="691"/>
      <c r="Y58" s="692"/>
      <c r="Z58" s="689"/>
      <c r="AA58" s="673"/>
      <c r="AB58" s="673"/>
      <c r="AC58" s="673"/>
      <c r="AD58" s="691"/>
      <c r="AE58" s="930"/>
      <c r="AF58" s="931"/>
      <c r="AG58" s="798"/>
      <c r="AH58" s="805"/>
      <c r="AI58" s="667"/>
      <c r="AJ58" s="668"/>
      <c r="AK58" s="669"/>
    </row>
    <row r="59" spans="1:37" s="561" customFormat="1" ht="16" customHeight="1" x14ac:dyDescent="0.2">
      <c r="A59" s="688" t="s">
        <v>352</v>
      </c>
      <c r="B59" s="582"/>
      <c r="C59" s="711" t="s">
        <v>25</v>
      </c>
      <c r="D59" s="776">
        <f t="shared" si="1"/>
        <v>44989</v>
      </c>
      <c r="E59" s="666"/>
      <c r="F59" s="666"/>
      <c r="G59" s="666"/>
      <c r="H59" s="666"/>
      <c r="I59" s="667"/>
      <c r="J59" s="676"/>
      <c r="K59" s="678"/>
      <c r="L59" s="953"/>
      <c r="M59" s="954"/>
      <c r="N59" s="954"/>
      <c r="O59" s="955"/>
      <c r="P59" s="729"/>
      <c r="Q59" s="685"/>
      <c r="R59" s="676"/>
      <c r="S59" s="676"/>
      <c r="T59" s="678"/>
      <c r="U59" s="685"/>
      <c r="V59" s="676"/>
      <c r="W59" s="676"/>
      <c r="X59" s="678"/>
      <c r="Y59" s="677"/>
      <c r="Z59" s="685"/>
      <c r="AA59" s="676"/>
      <c r="AB59" s="676"/>
      <c r="AC59" s="676"/>
      <c r="AD59" s="678"/>
      <c r="AE59" s="667"/>
      <c r="AF59" s="675"/>
      <c r="AG59" s="793"/>
      <c r="AH59" s="794"/>
      <c r="AI59" s="670"/>
      <c r="AJ59" s="680"/>
      <c r="AK59" s="669"/>
    </row>
    <row r="60" spans="1:37" s="561" customFormat="1" ht="16" customHeight="1" x14ac:dyDescent="0.2">
      <c r="A60" s="688" t="s">
        <v>352</v>
      </c>
      <c r="B60" s="582"/>
      <c r="C60" s="712" t="s">
        <v>28</v>
      </c>
      <c r="D60" s="778">
        <f t="shared" si="1"/>
        <v>44990</v>
      </c>
      <c r="E60" s="666"/>
      <c r="F60" s="666"/>
      <c r="G60" s="666"/>
      <c r="H60" s="666"/>
      <c r="I60" s="667"/>
      <c r="J60" s="676"/>
      <c r="K60" s="678"/>
      <c r="L60" s="667"/>
      <c r="M60" s="668"/>
      <c r="N60" s="668"/>
      <c r="O60" s="669"/>
      <c r="P60" s="729"/>
      <c r="Q60" s="689"/>
      <c r="R60" s="673"/>
      <c r="S60" s="673"/>
      <c r="T60" s="691"/>
      <c r="U60" s="689"/>
      <c r="V60" s="673"/>
      <c r="W60" s="673"/>
      <c r="X60" s="691"/>
      <c r="Y60" s="692"/>
      <c r="Z60" s="689"/>
      <c r="AA60" s="673"/>
      <c r="AB60" s="673"/>
      <c r="AC60" s="673"/>
      <c r="AD60" s="691"/>
      <c r="AE60" s="667"/>
      <c r="AF60" s="675"/>
      <c r="AG60" s="793" t="s">
        <v>367</v>
      </c>
      <c r="AH60" s="801" t="s">
        <v>367</v>
      </c>
      <c r="AI60" s="667"/>
      <c r="AJ60" s="668"/>
      <c r="AK60" s="669"/>
    </row>
    <row r="61" spans="1:37" ht="16" customHeight="1" x14ac:dyDescent="0.2">
      <c r="A61" s="82"/>
      <c r="B61" s="595"/>
      <c r="C61" s="711" t="s">
        <v>25</v>
      </c>
      <c r="D61" s="776">
        <f t="shared" si="1"/>
        <v>44996</v>
      </c>
      <c r="E61" s="716"/>
      <c r="F61" s="564"/>
      <c r="G61" s="566"/>
      <c r="H61" s="566"/>
      <c r="I61" s="178"/>
      <c r="J61" s="144"/>
      <c r="K61" s="553"/>
      <c r="L61" s="916"/>
      <c r="M61" s="917"/>
      <c r="N61" s="47"/>
      <c r="O61" s="562"/>
      <c r="P61" s="723"/>
      <c r="Q61" s="178"/>
      <c r="R61" s="47"/>
      <c r="S61" s="47"/>
      <c r="T61" s="632"/>
      <c r="U61" s="178"/>
      <c r="V61" s="47"/>
      <c r="W61" s="47"/>
      <c r="X61" s="562"/>
      <c r="Y61" s="505"/>
      <c r="Z61" s="178"/>
      <c r="AA61" s="47"/>
      <c r="AB61" s="47"/>
      <c r="AC61" s="47"/>
      <c r="AD61" s="617"/>
      <c r="AE61" s="178"/>
      <c r="AF61" s="570"/>
      <c r="AG61" s="800"/>
      <c r="AH61" s="791"/>
      <c r="AI61" s="178"/>
      <c r="AJ61" s="47"/>
      <c r="AK61" s="562"/>
    </row>
    <row r="62" spans="1:37" ht="16" customHeight="1" x14ac:dyDescent="0.2">
      <c r="A62" s="82"/>
      <c r="B62" s="595"/>
      <c r="C62" s="712" t="s">
        <v>28</v>
      </c>
      <c r="D62" s="778">
        <f t="shared" si="0"/>
        <v>44997</v>
      </c>
      <c r="E62" s="566"/>
      <c r="F62" s="564"/>
      <c r="G62" s="566"/>
      <c r="H62" s="566"/>
      <c r="I62" s="178"/>
      <c r="J62" s="144"/>
      <c r="K62" s="553"/>
      <c r="L62" s="178"/>
      <c r="M62" s="47"/>
      <c r="N62" s="37"/>
      <c r="O62" s="562"/>
      <c r="P62" s="732"/>
      <c r="Q62" s="178"/>
      <c r="R62" s="47"/>
      <c r="S62" s="47"/>
      <c r="T62" s="562"/>
      <c r="U62" s="178"/>
      <c r="V62" s="47"/>
      <c r="W62" s="47"/>
      <c r="X62" s="562"/>
      <c r="Y62" s="501"/>
      <c r="Z62" s="178"/>
      <c r="AA62" s="47"/>
      <c r="AB62" s="47"/>
      <c r="AC62" s="47"/>
      <c r="AD62" s="562"/>
      <c r="AE62" s="178"/>
      <c r="AF62" s="764"/>
      <c r="AG62" s="793" t="s">
        <v>368</v>
      </c>
      <c r="AH62" s="801" t="s">
        <v>368</v>
      </c>
      <c r="AI62" s="178"/>
      <c r="AJ62" s="47"/>
      <c r="AK62" s="562"/>
    </row>
    <row r="63" spans="1:37" ht="16" customHeight="1" x14ac:dyDescent="0.2">
      <c r="A63" s="82"/>
      <c r="B63" s="595"/>
      <c r="C63" s="711" t="s">
        <v>25</v>
      </c>
      <c r="D63" s="776">
        <f t="shared" ref="D63:D73" si="2">+D61+7</f>
        <v>45003</v>
      </c>
      <c r="E63" s="656"/>
      <c r="F63" s="564"/>
      <c r="G63" s="566"/>
      <c r="H63" s="566"/>
      <c r="I63" s="575"/>
      <c r="J63" s="47"/>
      <c r="K63" s="562"/>
      <c r="L63" s="263"/>
      <c r="M63" s="144"/>
      <c r="N63" s="144"/>
      <c r="O63" s="562"/>
      <c r="P63" s="732"/>
      <c r="Q63" s="263"/>
      <c r="R63" s="144"/>
      <c r="S63" s="144"/>
      <c r="T63" s="632"/>
      <c r="U63" s="263"/>
      <c r="V63" s="144"/>
      <c r="W63" s="144"/>
      <c r="X63" s="553"/>
      <c r="Y63" s="571"/>
      <c r="Z63" s="263"/>
      <c r="AA63" s="144"/>
      <c r="AB63" s="144"/>
      <c r="AC63" s="144"/>
      <c r="AD63" s="553"/>
      <c r="AE63" s="178"/>
      <c r="AF63" s="570"/>
      <c r="AG63" s="793"/>
      <c r="AH63" s="801"/>
      <c r="AI63" s="610"/>
      <c r="AJ63" s="593"/>
      <c r="AK63" s="562"/>
    </row>
    <row r="64" spans="1:37" ht="16" customHeight="1" x14ac:dyDescent="0.2">
      <c r="A64" s="82"/>
      <c r="B64" s="595"/>
      <c r="C64" s="712" t="s">
        <v>28</v>
      </c>
      <c r="D64" s="778">
        <f t="shared" si="2"/>
        <v>45004</v>
      </c>
      <c r="E64" s="566"/>
      <c r="F64" s="564"/>
      <c r="G64" s="566"/>
      <c r="H64" s="566"/>
      <c r="I64" s="263"/>
      <c r="J64" s="144"/>
      <c r="K64" s="553"/>
      <c r="L64" s="178"/>
      <c r="M64" s="47"/>
      <c r="N64" s="37"/>
      <c r="O64" s="562"/>
      <c r="P64" s="725"/>
      <c r="Q64" s="82"/>
      <c r="R64" s="37"/>
      <c r="S64" s="37"/>
      <c r="T64" s="562"/>
      <c r="U64" s="82"/>
      <c r="V64" s="37"/>
      <c r="W64" s="37"/>
      <c r="X64" s="582"/>
      <c r="Y64" s="605"/>
      <c r="Z64" s="82"/>
      <c r="AA64" s="37"/>
      <c r="AB64" s="37"/>
      <c r="AC64" s="37"/>
      <c r="AD64" s="582"/>
      <c r="AE64" s="178"/>
      <c r="AF64" s="568"/>
      <c r="AG64" s="793" t="s">
        <v>369</v>
      </c>
      <c r="AH64" s="801" t="s">
        <v>369</v>
      </c>
      <c r="AI64" s="190"/>
      <c r="AJ64" s="65"/>
      <c r="AK64" s="574"/>
    </row>
    <row r="65" spans="1:38" ht="16" customHeight="1" x14ac:dyDescent="0.2">
      <c r="A65" s="563"/>
      <c r="B65" s="595"/>
      <c r="C65" s="711" t="s">
        <v>25</v>
      </c>
      <c r="D65" s="776">
        <f t="shared" si="2"/>
        <v>45010</v>
      </c>
      <c r="E65" s="566"/>
      <c r="F65" s="564"/>
      <c r="G65" s="566"/>
      <c r="H65" s="566"/>
      <c r="I65" s="575"/>
      <c r="J65" s="608"/>
      <c r="K65" s="609"/>
      <c r="L65" s="916"/>
      <c r="M65" s="917"/>
      <c r="N65" s="47"/>
      <c r="O65" s="562"/>
      <c r="P65" s="737"/>
      <c r="Q65" s="178"/>
      <c r="R65" s="47"/>
      <c r="S65" s="47"/>
      <c r="T65" s="720"/>
      <c r="U65" s="178"/>
      <c r="V65" s="47"/>
      <c r="W65" s="47"/>
      <c r="X65" s="562"/>
      <c r="Y65" s="505"/>
      <c r="Z65" s="178"/>
      <c r="AA65" s="47"/>
      <c r="AB65" s="47"/>
      <c r="AC65" s="47"/>
      <c r="AD65" s="617"/>
      <c r="AE65" s="614"/>
      <c r="AF65" s="767"/>
      <c r="AG65" s="793"/>
      <c r="AH65" s="794"/>
      <c r="AI65" s="178"/>
      <c r="AJ65" s="47"/>
      <c r="AK65" s="562"/>
    </row>
    <row r="66" spans="1:38" ht="16" customHeight="1" x14ac:dyDescent="0.2">
      <c r="A66" s="563"/>
      <c r="B66" s="595"/>
      <c r="C66" s="712" t="s">
        <v>28</v>
      </c>
      <c r="D66" s="778">
        <f t="shared" si="2"/>
        <v>45011</v>
      </c>
      <c r="E66" s="566"/>
      <c r="F66" s="564"/>
      <c r="G66" s="566"/>
      <c r="H66" s="566"/>
      <c r="I66" s="263"/>
      <c r="J66" s="47"/>
      <c r="K66" s="562"/>
      <c r="L66" s="82"/>
      <c r="M66" s="37"/>
      <c r="N66" s="37"/>
      <c r="O66" s="582"/>
      <c r="P66" s="725"/>
      <c r="Q66" s="82"/>
      <c r="R66" s="37"/>
      <c r="S66" s="37"/>
      <c r="T66" s="582"/>
      <c r="U66" s="82"/>
      <c r="V66" s="37"/>
      <c r="W66" s="37"/>
      <c r="X66" s="582"/>
      <c r="Y66" s="605"/>
      <c r="Z66" s="82"/>
      <c r="AA66" s="37"/>
      <c r="AB66" s="37"/>
      <c r="AC66" s="37"/>
      <c r="AD66" s="582"/>
      <c r="AE66" s="178"/>
      <c r="AF66" s="570"/>
      <c r="AG66" s="793" t="s">
        <v>370</v>
      </c>
      <c r="AH66" s="794" t="s">
        <v>370</v>
      </c>
      <c r="AI66" s="190"/>
      <c r="AJ66" s="65"/>
      <c r="AK66" s="574"/>
    </row>
    <row r="67" spans="1:38" ht="16" customHeight="1" x14ac:dyDescent="0.2">
      <c r="A67" s="780"/>
      <c r="B67" s="679" t="s">
        <v>371</v>
      </c>
      <c r="C67" s="711" t="s">
        <v>25</v>
      </c>
      <c r="D67" s="776">
        <f t="shared" si="2"/>
        <v>45017</v>
      </c>
      <c r="E67" s="666"/>
      <c r="F67" s="664"/>
      <c r="G67" s="666"/>
      <c r="H67" s="666"/>
      <c r="I67" s="667"/>
      <c r="J67" s="668"/>
      <c r="K67" s="669"/>
      <c r="L67" s="953"/>
      <c r="M67" s="954"/>
      <c r="N67" s="954"/>
      <c r="O67" s="955"/>
      <c r="P67" s="736"/>
      <c r="Q67" s="667"/>
      <c r="R67" s="668"/>
      <c r="S67" s="668"/>
      <c r="T67" s="741"/>
      <c r="U67" s="667"/>
      <c r="V67" s="668"/>
      <c r="W67" s="668"/>
      <c r="X67" s="669"/>
      <c r="Y67" s="677"/>
      <c r="Z67" s="667"/>
      <c r="AA67" s="668"/>
      <c r="AB67" s="668"/>
      <c r="AC67" s="668"/>
      <c r="AD67" s="678"/>
      <c r="AE67" s="667"/>
      <c r="AF67" s="675"/>
      <c r="AG67" s="798"/>
      <c r="AH67" s="799"/>
      <c r="AI67" s="667"/>
      <c r="AJ67" s="668"/>
      <c r="AK67" s="669"/>
    </row>
    <row r="68" spans="1:38" ht="16" customHeight="1" x14ac:dyDescent="0.2">
      <c r="A68" s="780"/>
      <c r="B68" s="679" t="s">
        <v>371</v>
      </c>
      <c r="C68" s="712" t="s">
        <v>28</v>
      </c>
      <c r="D68" s="778">
        <f t="shared" si="2"/>
        <v>45018</v>
      </c>
      <c r="E68" s="666"/>
      <c r="F68" s="664"/>
      <c r="G68" s="666"/>
      <c r="H68" s="666"/>
      <c r="I68" s="685"/>
      <c r="J68" s="676"/>
      <c r="K68" s="678"/>
      <c r="L68" s="772"/>
      <c r="M68" s="668"/>
      <c r="N68" s="668"/>
      <c r="O68" s="669"/>
      <c r="P68" s="729"/>
      <c r="Q68" s="667"/>
      <c r="R68" s="668"/>
      <c r="S68" s="668"/>
      <c r="T68" s="669"/>
      <c r="U68" s="667"/>
      <c r="V68" s="668"/>
      <c r="W68" s="668"/>
      <c r="X68" s="669"/>
      <c r="Y68" s="750"/>
      <c r="Z68" s="667"/>
      <c r="AA68" s="668"/>
      <c r="AB68" s="668"/>
      <c r="AC68" s="668"/>
      <c r="AD68" s="669"/>
      <c r="AE68" s="667"/>
      <c r="AF68" s="675"/>
      <c r="AG68" s="798"/>
      <c r="AH68" s="799"/>
      <c r="AI68" s="667"/>
      <c r="AJ68" s="668"/>
      <c r="AK68" s="669"/>
    </row>
    <row r="69" spans="1:38" ht="16" customHeight="1" x14ac:dyDescent="0.2">
      <c r="A69" s="780"/>
      <c r="B69" s="679" t="s">
        <v>371</v>
      </c>
      <c r="C69" s="711" t="s">
        <v>25</v>
      </c>
      <c r="D69" s="776">
        <f t="shared" si="2"/>
        <v>45024</v>
      </c>
      <c r="E69" s="666"/>
      <c r="F69" s="664"/>
      <c r="G69" s="666"/>
      <c r="H69" s="666"/>
      <c r="I69" s="667"/>
      <c r="J69" s="673"/>
      <c r="K69" s="691"/>
      <c r="L69" s="772"/>
      <c r="M69" s="668"/>
      <c r="N69" s="668"/>
      <c r="O69" s="669"/>
      <c r="P69" s="738"/>
      <c r="Q69" s="944"/>
      <c r="R69" s="945"/>
      <c r="S69" s="945"/>
      <c r="T69" s="946"/>
      <c r="U69" s="772"/>
      <c r="V69" s="694"/>
      <c r="W69" s="694"/>
      <c r="X69" s="774"/>
      <c r="Y69" s="775"/>
      <c r="Z69" s="772"/>
      <c r="AA69" s="694"/>
      <c r="AB69" s="694"/>
      <c r="AC69" s="694"/>
      <c r="AD69" s="774"/>
      <c r="AE69" s="667"/>
      <c r="AF69" s="675"/>
      <c r="AG69" s="798"/>
      <c r="AH69" s="799"/>
      <c r="AI69" s="667"/>
      <c r="AJ69" s="668"/>
      <c r="AK69" s="669"/>
    </row>
    <row r="70" spans="1:38" ht="16" customHeight="1" x14ac:dyDescent="0.2">
      <c r="A70" s="780"/>
      <c r="B70" s="679" t="s">
        <v>371</v>
      </c>
      <c r="C70" s="712" t="s">
        <v>28</v>
      </c>
      <c r="D70" s="778">
        <f t="shared" si="2"/>
        <v>45025</v>
      </c>
      <c r="E70" s="666"/>
      <c r="F70" s="695"/>
      <c r="G70" s="666"/>
      <c r="H70" s="666"/>
      <c r="I70" s="685"/>
      <c r="J70" s="676"/>
      <c r="K70" s="678"/>
      <c r="L70" s="772"/>
      <c r="M70" s="668"/>
      <c r="N70" s="668"/>
      <c r="O70" s="669"/>
      <c r="P70" s="729"/>
      <c r="Q70" s="689"/>
      <c r="R70" s="673"/>
      <c r="S70" s="673"/>
      <c r="T70" s="691"/>
      <c r="U70" s="667"/>
      <c r="V70" s="668"/>
      <c r="W70" s="668"/>
      <c r="X70" s="669"/>
      <c r="Y70" s="750"/>
      <c r="Z70" s="667"/>
      <c r="AA70" s="668"/>
      <c r="AB70" s="668"/>
      <c r="AC70" s="668"/>
      <c r="AD70" s="669"/>
      <c r="AE70" s="930"/>
      <c r="AF70" s="931"/>
      <c r="AG70" s="798"/>
      <c r="AH70" s="799"/>
      <c r="AI70" s="667"/>
      <c r="AJ70" s="668"/>
      <c r="AK70" s="669"/>
    </row>
    <row r="71" spans="1:38" ht="16" customHeight="1" x14ac:dyDescent="0.2">
      <c r="A71" s="563"/>
      <c r="B71" s="679" t="s">
        <v>371</v>
      </c>
      <c r="C71" s="711" t="s">
        <v>25</v>
      </c>
      <c r="D71" s="776">
        <f t="shared" si="2"/>
        <v>45031</v>
      </c>
      <c r="E71" s="566"/>
      <c r="F71" s="566"/>
      <c r="G71" s="566"/>
      <c r="H71" s="566"/>
      <c r="I71" s="178"/>
      <c r="J71" s="593"/>
      <c r="K71" s="612"/>
      <c r="L71" s="615"/>
      <c r="M71" s="47"/>
      <c r="N71" s="47"/>
      <c r="O71" s="562"/>
      <c r="P71" s="737"/>
      <c r="Q71" s="263"/>
      <c r="R71" s="144"/>
      <c r="S71" s="144"/>
      <c r="T71" s="553"/>
      <c r="U71" s="263"/>
      <c r="V71" s="144"/>
      <c r="W71" s="144"/>
      <c r="X71" s="553"/>
      <c r="Y71" s="571"/>
      <c r="Z71" s="263"/>
      <c r="AA71" s="144"/>
      <c r="AB71" s="144"/>
      <c r="AC71" s="144"/>
      <c r="AD71" s="553"/>
      <c r="AE71" s="596"/>
      <c r="AF71" s="764"/>
      <c r="AG71" s="798"/>
      <c r="AH71" s="799"/>
      <c r="AI71" s="178"/>
      <c r="AJ71" s="47"/>
      <c r="AK71" s="562"/>
    </row>
    <row r="72" spans="1:38" ht="16" customHeight="1" x14ac:dyDescent="0.2">
      <c r="A72" s="563"/>
      <c r="B72" s="679" t="s">
        <v>371</v>
      </c>
      <c r="C72" s="712" t="s">
        <v>28</v>
      </c>
      <c r="D72" s="778">
        <f t="shared" si="2"/>
        <v>45032</v>
      </c>
      <c r="E72" s="566"/>
      <c r="F72" s="650"/>
      <c r="G72" s="566"/>
      <c r="H72" s="566"/>
      <c r="I72" s="263"/>
      <c r="J72" s="47"/>
      <c r="K72" s="562"/>
      <c r="L72" s="615"/>
      <c r="M72" s="598"/>
      <c r="N72" s="598"/>
      <c r="O72" s="604"/>
      <c r="P72" s="732"/>
      <c r="Q72" s="178"/>
      <c r="R72" s="47"/>
      <c r="S72" s="47"/>
      <c r="T72" s="562"/>
      <c r="U72" s="178"/>
      <c r="V72" s="47"/>
      <c r="W72" s="47"/>
      <c r="X72" s="562"/>
      <c r="Y72" s="501"/>
      <c r="Z72" s="178"/>
      <c r="AA72" s="47"/>
      <c r="AB72" s="47"/>
      <c r="AC72" s="47"/>
      <c r="AD72" s="562"/>
      <c r="AE72" s="956"/>
      <c r="AF72" s="957"/>
      <c r="AG72" s="958" t="s">
        <v>378</v>
      </c>
      <c r="AH72" s="959"/>
      <c r="AI72" s="178"/>
      <c r="AJ72" s="47"/>
      <c r="AK72" s="562"/>
    </row>
    <row r="73" spans="1:38" ht="16" customHeight="1" x14ac:dyDescent="0.2">
      <c r="A73" s="82"/>
      <c r="B73" s="595"/>
      <c r="C73" s="711" t="s">
        <v>25</v>
      </c>
      <c r="D73" s="776">
        <f t="shared" si="2"/>
        <v>45038</v>
      </c>
      <c r="E73" s="656"/>
      <c r="F73" s="656"/>
      <c r="G73" s="656"/>
      <c r="H73" s="566"/>
      <c r="I73" s="263"/>
      <c r="J73" s="37"/>
      <c r="K73" s="582"/>
      <c r="L73" s="916"/>
      <c r="M73" s="917"/>
      <c r="N73" s="47"/>
      <c r="O73" s="562"/>
      <c r="P73" s="733"/>
      <c r="Q73" s="616"/>
      <c r="R73" s="47"/>
      <c r="S73" s="47"/>
      <c r="T73" s="632"/>
      <c r="U73" s="616"/>
      <c r="V73" s="47"/>
      <c r="W73" s="47"/>
      <c r="X73" s="562"/>
      <c r="Y73" s="753"/>
      <c r="Z73" s="178"/>
      <c r="AA73" s="47"/>
      <c r="AB73" s="47"/>
      <c r="AC73" s="47"/>
      <c r="AD73" s="617"/>
      <c r="AE73" s="178"/>
      <c r="AF73" s="764"/>
      <c r="AG73" s="800"/>
      <c r="AH73" s="802"/>
      <c r="AI73" s="616"/>
      <c r="AJ73" s="47"/>
      <c r="AK73" s="574"/>
    </row>
    <row r="74" spans="1:38" ht="16" customHeight="1" x14ac:dyDescent="0.2">
      <c r="A74" s="82"/>
      <c r="B74" s="595"/>
      <c r="C74" s="712" t="s">
        <v>28</v>
      </c>
      <c r="D74" s="778">
        <f>+D73+1</f>
        <v>45039</v>
      </c>
      <c r="E74" s="566"/>
      <c r="F74" s="650"/>
      <c r="G74" s="566"/>
      <c r="H74" s="566"/>
      <c r="I74" s="263"/>
      <c r="J74" s="144"/>
      <c r="K74" s="553"/>
      <c r="L74" s="618"/>
      <c r="M74" s="619"/>
      <c r="N74" s="619"/>
      <c r="O74" s="620"/>
      <c r="P74" s="732"/>
      <c r="Q74" s="188"/>
      <c r="R74" s="66"/>
      <c r="S74" s="66"/>
      <c r="T74" s="582"/>
      <c r="U74" s="188"/>
      <c r="V74" s="66"/>
      <c r="W74" s="66"/>
      <c r="X74" s="620"/>
      <c r="Y74" s="501"/>
      <c r="Z74" s="178"/>
      <c r="AA74" s="47"/>
      <c r="AB74" s="47"/>
      <c r="AC74" s="47"/>
      <c r="AD74" s="562"/>
      <c r="AE74" s="178"/>
      <c r="AF74" s="570"/>
      <c r="AG74" s="807" t="s">
        <v>379</v>
      </c>
      <c r="AH74" s="807" t="s">
        <v>379</v>
      </c>
      <c r="AI74" s="806"/>
      <c r="AJ74" s="47"/>
      <c r="AK74" s="562"/>
      <c r="AL74" s="448"/>
    </row>
    <row r="75" spans="1:38" s="561" customFormat="1" ht="16" customHeight="1" x14ac:dyDescent="0.2">
      <c r="A75" s="688" t="s">
        <v>353</v>
      </c>
      <c r="B75" s="582"/>
      <c r="C75" s="711" t="s">
        <v>25</v>
      </c>
      <c r="D75" s="777">
        <f>+D73+7</f>
        <v>45045</v>
      </c>
      <c r="E75" s="666"/>
      <c r="F75" s="666"/>
      <c r="G75" s="666"/>
      <c r="H75" s="666"/>
      <c r="I75" s="685"/>
      <c r="J75" s="668"/>
      <c r="K75" s="669"/>
      <c r="L75" s="908"/>
      <c r="M75" s="947"/>
      <c r="N75" s="676"/>
      <c r="O75" s="669"/>
      <c r="P75" s="729"/>
      <c r="Q75" s="693"/>
      <c r="R75" s="668"/>
      <c r="S75" s="668"/>
      <c r="T75" s="741"/>
      <c r="U75" s="693"/>
      <c r="V75" s="668"/>
      <c r="W75" s="668"/>
      <c r="X75" s="669"/>
      <c r="Y75" s="677"/>
      <c r="Z75" s="667"/>
      <c r="AA75" s="668"/>
      <c r="AB75" s="668"/>
      <c r="AC75" s="668"/>
      <c r="AD75" s="678"/>
      <c r="AE75" s="759"/>
      <c r="AF75" s="768"/>
      <c r="AG75" s="569"/>
      <c r="AH75" s="781"/>
      <c r="AI75" s="772"/>
      <c r="AJ75" s="694"/>
      <c r="AK75" s="669"/>
    </row>
    <row r="76" spans="1:38" s="561" customFormat="1" ht="16" customHeight="1" x14ac:dyDescent="0.2">
      <c r="A76" s="688" t="s">
        <v>353</v>
      </c>
      <c r="B76" s="582"/>
      <c r="C76" s="712" t="s">
        <v>28</v>
      </c>
      <c r="D76" s="778">
        <f>+D74+7</f>
        <v>45046</v>
      </c>
      <c r="E76" s="666"/>
      <c r="F76" s="695"/>
      <c r="G76" s="666"/>
      <c r="H76" s="666"/>
      <c r="I76" s="685"/>
      <c r="J76" s="668"/>
      <c r="K76" s="669"/>
      <c r="L76" s="670"/>
      <c r="M76" s="696"/>
      <c r="N76" s="696"/>
      <c r="O76" s="669"/>
      <c r="P76" s="729"/>
      <c r="Q76" s="667"/>
      <c r="R76" s="697"/>
      <c r="S76" s="697"/>
      <c r="T76" s="684"/>
      <c r="U76" s="667"/>
      <c r="V76" s="697"/>
      <c r="W76" s="697"/>
      <c r="X76" s="699"/>
      <c r="Y76" s="754"/>
      <c r="Z76" s="667"/>
      <c r="AA76" s="668"/>
      <c r="AB76" s="668"/>
      <c r="AC76" s="668"/>
      <c r="AD76" s="669"/>
      <c r="AE76" s="667"/>
      <c r="AF76" s="769"/>
      <c r="AG76" s="793" t="s">
        <v>380</v>
      </c>
      <c r="AH76" s="794" t="s">
        <v>380</v>
      </c>
      <c r="AI76" s="670"/>
      <c r="AJ76" s="680"/>
      <c r="AK76" s="681"/>
      <c r="AL76" s="792"/>
    </row>
    <row r="77" spans="1:38" s="561" customFormat="1" ht="16" customHeight="1" x14ac:dyDescent="0.2">
      <c r="A77" s="688" t="s">
        <v>353</v>
      </c>
      <c r="B77" s="582"/>
      <c r="C77" s="711" t="s">
        <v>25</v>
      </c>
      <c r="D77" s="776">
        <f t="shared" ref="D77:D82" si="3">+D75+7</f>
        <v>45052</v>
      </c>
      <c r="E77" s="666"/>
      <c r="F77" s="664"/>
      <c r="G77" s="666"/>
      <c r="H77" s="666"/>
      <c r="I77" s="670"/>
      <c r="J77" s="668"/>
      <c r="K77" s="669"/>
      <c r="L77" s="908"/>
      <c r="M77" s="947"/>
      <c r="N77" s="668"/>
      <c r="O77" s="699"/>
      <c r="P77" s="729"/>
      <c r="Q77" s="693"/>
      <c r="R77" s="668"/>
      <c r="S77" s="668"/>
      <c r="T77" s="699"/>
      <c r="U77" s="693"/>
      <c r="V77" s="668"/>
      <c r="W77" s="668"/>
      <c r="X77" s="669"/>
      <c r="Y77" s="754"/>
      <c r="Z77" s="667"/>
      <c r="AA77" s="668"/>
      <c r="AB77" s="668"/>
      <c r="AC77" s="668"/>
      <c r="AD77" s="669"/>
      <c r="AE77" s="667"/>
      <c r="AF77" s="675"/>
      <c r="AG77" s="594"/>
      <c r="AH77" s="781"/>
      <c r="AI77" s="693"/>
      <c r="AJ77" s="668"/>
      <c r="AK77" s="681"/>
    </row>
    <row r="78" spans="1:38" s="561" customFormat="1" ht="16" customHeight="1" x14ac:dyDescent="0.2">
      <c r="A78" s="688" t="s">
        <v>353</v>
      </c>
      <c r="B78" s="582"/>
      <c r="C78" s="712" t="s">
        <v>28</v>
      </c>
      <c r="D78" s="778">
        <f t="shared" si="3"/>
        <v>45053</v>
      </c>
      <c r="E78" s="666"/>
      <c r="F78" s="695"/>
      <c r="G78" s="666"/>
      <c r="H78" s="666"/>
      <c r="I78" s="685"/>
      <c r="J78" s="668"/>
      <c r="K78" s="669"/>
      <c r="L78" s="701"/>
      <c r="M78" s="680"/>
      <c r="N78" s="679"/>
      <c r="O78" s="709"/>
      <c r="P78" s="738"/>
      <c r="Q78" s="701"/>
      <c r="R78" s="679"/>
      <c r="S78" s="679"/>
      <c r="T78" s="699"/>
      <c r="U78" s="667"/>
      <c r="V78" s="697"/>
      <c r="W78" s="697"/>
      <c r="X78" s="699"/>
      <c r="Y78" s="754"/>
      <c r="Z78" s="667"/>
      <c r="AA78" s="668"/>
      <c r="AB78" s="668"/>
      <c r="AC78" s="668"/>
      <c r="AD78" s="669"/>
      <c r="AE78" s="667"/>
      <c r="AF78" s="769"/>
      <c r="AG78" s="569"/>
      <c r="AH78" s="606"/>
      <c r="AI78" s="670"/>
      <c r="AJ78" s="702"/>
      <c r="AK78" s="669"/>
    </row>
    <row r="79" spans="1:38" s="561" customFormat="1" ht="16" customHeight="1" x14ac:dyDescent="0.2">
      <c r="A79" s="688" t="s">
        <v>353</v>
      </c>
      <c r="B79" s="582"/>
      <c r="C79" s="711" t="s">
        <v>25</v>
      </c>
      <c r="D79" s="776">
        <f t="shared" si="3"/>
        <v>45059</v>
      </c>
      <c r="E79" s="666"/>
      <c r="F79" s="695"/>
      <c r="G79" s="666"/>
      <c r="H79" s="666"/>
      <c r="I79" s="685"/>
      <c r="J79" s="668"/>
      <c r="K79" s="669"/>
      <c r="L79" s="701"/>
      <c r="M79" s="679"/>
      <c r="N79" s="676"/>
      <c r="O79" s="684"/>
      <c r="P79" s="735"/>
      <c r="Q79" s="701"/>
      <c r="R79" s="679"/>
      <c r="S79" s="679"/>
      <c r="T79" s="699"/>
      <c r="U79" s="701"/>
      <c r="V79" s="679"/>
      <c r="W79" s="679"/>
      <c r="X79" s="684"/>
      <c r="Y79" s="698"/>
      <c r="Z79" s="667"/>
      <c r="AA79" s="668"/>
      <c r="AB79" s="668"/>
      <c r="AC79" s="668"/>
      <c r="AD79" s="669"/>
      <c r="AE79" s="701"/>
      <c r="AF79" s="700"/>
      <c r="AG79" s="569"/>
      <c r="AH79" s="781"/>
      <c r="AI79" s="950"/>
      <c r="AJ79" s="951"/>
      <c r="AK79" s="952"/>
    </row>
    <row r="80" spans="1:38" s="561" customFormat="1" ht="16" customHeight="1" x14ac:dyDescent="0.2">
      <c r="A80" s="688" t="s">
        <v>353</v>
      </c>
      <c r="B80" s="582"/>
      <c r="C80" s="712" t="s">
        <v>28</v>
      </c>
      <c r="D80" s="778">
        <f t="shared" si="3"/>
        <v>45060</v>
      </c>
      <c r="E80" s="666"/>
      <c r="F80" s="664"/>
      <c r="G80" s="666"/>
      <c r="H80" s="666"/>
      <c r="I80" s="685"/>
      <c r="J80" s="676"/>
      <c r="K80" s="678"/>
      <c r="L80" s="701"/>
      <c r="M80" s="679"/>
      <c r="N80" s="679"/>
      <c r="O80" s="669"/>
      <c r="P80" s="738"/>
      <c r="Q80" s="701"/>
      <c r="R80" s="679"/>
      <c r="S80" s="679"/>
      <c r="T80" s="699"/>
      <c r="U80" s="703"/>
      <c r="V80" s="704"/>
      <c r="W80" s="704"/>
      <c r="X80" s="744"/>
      <c r="Y80" s="698"/>
      <c r="Z80" s="667"/>
      <c r="AA80" s="668"/>
      <c r="AB80" s="668"/>
      <c r="AC80" s="668"/>
      <c r="AD80" s="669"/>
      <c r="AE80" s="701"/>
      <c r="AF80" s="700"/>
      <c r="AG80" s="569"/>
      <c r="AH80" s="783"/>
      <c r="AI80" s="773"/>
      <c r="AJ80" s="680"/>
      <c r="AK80" s="681"/>
    </row>
    <row r="81" spans="1:37" ht="16" customHeight="1" x14ac:dyDescent="0.2">
      <c r="A81" s="82"/>
      <c r="B81" s="595"/>
      <c r="C81" s="711" t="s">
        <v>25</v>
      </c>
      <c r="D81" s="776">
        <f t="shared" si="3"/>
        <v>45066</v>
      </c>
      <c r="E81" s="566"/>
      <c r="F81" s="564"/>
      <c r="G81" s="566"/>
      <c r="H81" s="566"/>
      <c r="I81" s="263"/>
      <c r="J81" s="47"/>
      <c r="K81" s="562"/>
      <c r="L81" s="178"/>
      <c r="M81" s="47"/>
      <c r="N81" s="47"/>
      <c r="O81" s="562"/>
      <c r="P81" s="733"/>
      <c r="Q81" s="263"/>
      <c r="R81" s="567"/>
      <c r="S81" s="567"/>
      <c r="T81" s="620"/>
      <c r="U81" s="622"/>
      <c r="V81" s="567"/>
      <c r="W81" s="567"/>
      <c r="X81" s="595"/>
      <c r="Y81" s="605"/>
      <c r="Z81" s="615"/>
      <c r="AA81" s="598"/>
      <c r="AB81" s="598"/>
      <c r="AC81" s="598"/>
      <c r="AD81" s="604"/>
      <c r="AE81" s="188"/>
      <c r="AF81" s="621"/>
      <c r="AG81" s="188"/>
      <c r="AH81" s="37"/>
      <c r="AI81" s="615"/>
      <c r="AJ81" s="65"/>
      <c r="AK81" s="574"/>
    </row>
    <row r="82" spans="1:37" ht="16" customHeight="1" x14ac:dyDescent="0.2">
      <c r="A82" s="82"/>
      <c r="B82" s="595"/>
      <c r="C82" s="712" t="s">
        <v>28</v>
      </c>
      <c r="D82" s="778">
        <f t="shared" si="3"/>
        <v>45067</v>
      </c>
      <c r="E82" s="659"/>
      <c r="F82" s="564"/>
      <c r="G82" s="566"/>
      <c r="H82" s="566"/>
      <c r="I82" s="263"/>
      <c r="J82" s="47"/>
      <c r="K82" s="562"/>
      <c r="L82" s="190"/>
      <c r="M82" s="65"/>
      <c r="N82" s="65"/>
      <c r="O82" s="574"/>
      <c r="P82" s="723"/>
      <c r="Q82" s="82"/>
      <c r="R82" s="37"/>
      <c r="S82" s="37"/>
      <c r="T82" s="582"/>
      <c r="U82" s="82"/>
      <c r="V82" s="37"/>
      <c r="W82" s="37"/>
      <c r="X82" s="582"/>
      <c r="Y82" s="605"/>
      <c r="Z82" s="190"/>
      <c r="AA82" s="65"/>
      <c r="AB82" s="65"/>
      <c r="AC82" s="65"/>
      <c r="AD82" s="574"/>
      <c r="AE82" s="188"/>
      <c r="AF82" s="621"/>
      <c r="AG82" s="190"/>
      <c r="AH82" s="65"/>
      <c r="AI82" s="190"/>
      <c r="AJ82" s="65"/>
      <c r="AK82" s="574"/>
    </row>
    <row r="83" spans="1:37" ht="16" customHeight="1" x14ac:dyDescent="0.2">
      <c r="A83" s="563"/>
      <c r="B83" s="595"/>
      <c r="C83" s="711" t="s">
        <v>25</v>
      </c>
      <c r="D83" s="776">
        <f>+D81+7</f>
        <v>45073</v>
      </c>
      <c r="E83" s="659"/>
      <c r="F83" s="564"/>
      <c r="G83" s="566"/>
      <c r="H83" s="657"/>
      <c r="I83" s="82"/>
      <c r="J83" s="37"/>
      <c r="K83" s="582"/>
      <c r="L83" s="178"/>
      <c r="M83" s="37"/>
      <c r="N83" s="37"/>
      <c r="O83" s="562"/>
      <c r="P83" s="739"/>
      <c r="Q83" s="575"/>
      <c r="R83" s="37"/>
      <c r="S83" s="37"/>
      <c r="T83" s="582"/>
      <c r="U83" s="623"/>
      <c r="V83" s="37"/>
      <c r="W83" s="37"/>
      <c r="X83" s="582"/>
      <c r="Y83" s="605"/>
      <c r="Z83" s="178"/>
      <c r="AA83" s="47"/>
      <c r="AB83" s="47"/>
      <c r="AC83" s="47"/>
      <c r="AD83" s="562"/>
      <c r="AE83" s="82"/>
      <c r="AF83" s="583"/>
      <c r="AG83" s="82"/>
      <c r="AH83" s="37"/>
      <c r="AI83" s="190"/>
      <c r="AJ83" s="624"/>
      <c r="AK83" s="574"/>
    </row>
    <row r="84" spans="1:37" ht="16" customHeight="1" x14ac:dyDescent="0.2">
      <c r="A84" s="563"/>
      <c r="B84" s="595"/>
      <c r="C84" s="712" t="s">
        <v>28</v>
      </c>
      <c r="D84" s="778">
        <f>+D82+7</f>
        <v>45074</v>
      </c>
      <c r="E84" s="659"/>
      <c r="F84" s="564"/>
      <c r="G84" s="566"/>
      <c r="H84" s="658"/>
      <c r="I84" s="178"/>
      <c r="J84" s="37"/>
      <c r="K84" s="582"/>
      <c r="L84" s="622"/>
      <c r="M84" s="37"/>
      <c r="N84" s="37"/>
      <c r="O84" s="582"/>
      <c r="P84" s="658"/>
      <c r="Q84" s="82"/>
      <c r="R84" s="37"/>
      <c r="S84" s="37"/>
      <c r="T84" s="582"/>
      <c r="U84" s="82"/>
      <c r="V84" s="37"/>
      <c r="W84" s="37"/>
      <c r="X84" s="582"/>
      <c r="Y84" s="605"/>
      <c r="Z84" s="615"/>
      <c r="AA84" s="598"/>
      <c r="AB84" s="598"/>
      <c r="AC84" s="598"/>
      <c r="AD84" s="604"/>
      <c r="AE84" s="82"/>
      <c r="AF84" s="583"/>
      <c r="AG84" s="82"/>
      <c r="AH84" s="37"/>
      <c r="AI84" s="190"/>
      <c r="AJ84" s="65"/>
      <c r="AK84" s="574"/>
    </row>
    <row r="85" spans="1:37" ht="16" customHeight="1" x14ac:dyDescent="0.2">
      <c r="A85" s="563"/>
      <c r="B85" s="595"/>
      <c r="C85" s="711" t="s">
        <v>25</v>
      </c>
      <c r="D85" s="776">
        <f t="shared" ref="D85:D86" si="4">+D83+7</f>
        <v>45080</v>
      </c>
      <c r="E85" s="659"/>
      <c r="F85" s="564"/>
      <c r="G85" s="659"/>
      <c r="H85" s="659"/>
      <c r="I85" s="178"/>
      <c r="J85" s="47"/>
      <c r="K85" s="562"/>
      <c r="L85" s="625"/>
      <c r="M85" s="37"/>
      <c r="N85" s="37"/>
      <c r="O85" s="582"/>
      <c r="P85" s="658"/>
      <c r="Q85" s="82"/>
      <c r="R85" s="37"/>
      <c r="S85" s="37"/>
      <c r="T85" s="582"/>
      <c r="U85" s="82"/>
      <c r="V85" s="37"/>
      <c r="W85" s="37"/>
      <c r="X85" s="582"/>
      <c r="Y85" s="605"/>
      <c r="Z85" s="82"/>
      <c r="AA85" s="37"/>
      <c r="AB85" s="37"/>
      <c r="AC85" s="37"/>
      <c r="AD85" s="582"/>
      <c r="AE85" s="190"/>
      <c r="AF85" s="573"/>
      <c r="AG85" s="190"/>
      <c r="AH85" s="37"/>
      <c r="AI85" s="190"/>
      <c r="AJ85" s="65"/>
      <c r="AK85" s="574"/>
    </row>
    <row r="86" spans="1:37" ht="16" customHeight="1" x14ac:dyDescent="0.2">
      <c r="A86" s="563"/>
      <c r="B86" s="595"/>
      <c r="C86" s="712" t="s">
        <v>28</v>
      </c>
      <c r="D86" s="778">
        <f t="shared" si="4"/>
        <v>45081</v>
      </c>
      <c r="E86" s="659"/>
      <c r="F86" s="564"/>
      <c r="G86" s="659"/>
      <c r="H86" s="659"/>
      <c r="I86" s="190"/>
      <c r="J86" s="65"/>
      <c r="K86" s="574"/>
      <c r="L86" s="622"/>
      <c r="M86" s="37"/>
      <c r="N86" s="37"/>
      <c r="O86" s="582"/>
      <c r="P86" s="658"/>
      <c r="Q86" s="82"/>
      <c r="R86" s="37"/>
      <c r="S86" s="37"/>
      <c r="T86" s="582"/>
      <c r="U86" s="82"/>
      <c r="V86" s="37"/>
      <c r="W86" s="37"/>
      <c r="X86" s="582"/>
      <c r="Y86" s="605"/>
      <c r="Z86" s="82"/>
      <c r="AA86" s="37"/>
      <c r="AB86" s="37"/>
      <c r="AC86" s="37"/>
      <c r="AD86" s="582"/>
      <c r="AE86" s="190"/>
      <c r="AF86" s="573"/>
      <c r="AG86" s="190"/>
      <c r="AH86" s="37"/>
      <c r="AI86" s="190"/>
      <c r="AJ86" s="65"/>
      <c r="AK86" s="574"/>
    </row>
    <row r="87" spans="1:37" ht="16" customHeight="1" x14ac:dyDescent="0.2">
      <c r="A87" s="563"/>
      <c r="B87" s="595"/>
      <c r="C87" s="711" t="s">
        <v>25</v>
      </c>
      <c r="D87" s="776">
        <f>+D85+7</f>
        <v>45087</v>
      </c>
      <c r="E87" s="659"/>
      <c r="F87" s="564"/>
      <c r="G87" s="566"/>
      <c r="H87" s="659"/>
      <c r="I87" s="719"/>
      <c r="J87" s="613"/>
      <c r="K87" s="720"/>
      <c r="L87" s="625"/>
      <c r="M87" s="37"/>
      <c r="N87" s="37"/>
      <c r="O87" s="582"/>
      <c r="P87" s="658"/>
      <c r="Q87" s="82"/>
      <c r="R87" s="37"/>
      <c r="S87" s="37"/>
      <c r="T87" s="582"/>
      <c r="U87" s="82"/>
      <c r="V87" s="37"/>
      <c r="W87" s="37"/>
      <c r="X87" s="582"/>
      <c r="Y87" s="605"/>
      <c r="Z87" s="82"/>
      <c r="AA87" s="37"/>
      <c r="AB87" s="37"/>
      <c r="AC87" s="37"/>
      <c r="AD87" s="582"/>
      <c r="AE87" s="190"/>
      <c r="AF87" s="573"/>
      <c r="AG87" s="190"/>
      <c r="AH87" s="37"/>
      <c r="AI87" s="190"/>
      <c r="AJ87" s="65"/>
      <c r="AK87" s="574"/>
    </row>
    <row r="88" spans="1:37" ht="16" customHeight="1" x14ac:dyDescent="0.2">
      <c r="A88" s="563"/>
      <c r="B88" s="595"/>
      <c r="C88" s="712" t="s">
        <v>28</v>
      </c>
      <c r="D88" s="778">
        <f>+D86+7</f>
        <v>45088</v>
      </c>
      <c r="E88" s="659"/>
      <c r="F88" s="564"/>
      <c r="G88" s="566"/>
      <c r="H88" s="659"/>
      <c r="I88" s="190"/>
      <c r="J88" s="65"/>
      <c r="K88" s="574"/>
      <c r="L88" s="622"/>
      <c r="M88" s="37"/>
      <c r="N88" s="37"/>
      <c r="O88" s="582"/>
      <c r="P88" s="658"/>
      <c r="Q88" s="82"/>
      <c r="R88" s="37"/>
      <c r="S88" s="37"/>
      <c r="T88" s="582"/>
      <c r="U88" s="82"/>
      <c r="V88" s="37"/>
      <c r="W88" s="37"/>
      <c r="X88" s="582"/>
      <c r="Y88" s="605"/>
      <c r="Z88" s="82"/>
      <c r="AA88" s="37"/>
      <c r="AB88" s="37"/>
      <c r="AC88" s="37"/>
      <c r="AD88" s="582"/>
      <c r="AE88" s="190"/>
      <c r="AF88" s="573"/>
      <c r="AG88" s="190"/>
      <c r="AH88" s="37"/>
      <c r="AI88" s="190"/>
      <c r="AJ88" s="65"/>
      <c r="AK88" s="574"/>
    </row>
    <row r="89" spans="1:37" ht="16" customHeight="1" x14ac:dyDescent="0.2">
      <c r="A89" s="563"/>
      <c r="B89" s="595"/>
      <c r="C89" s="711" t="s">
        <v>25</v>
      </c>
      <c r="D89" s="776">
        <f t="shared" ref="D89:D92" si="5">+D87+7</f>
        <v>45094</v>
      </c>
      <c r="E89" s="659"/>
      <c r="F89" s="564"/>
      <c r="G89" s="566"/>
      <c r="H89" s="659"/>
      <c r="I89" s="190"/>
      <c r="J89" s="65"/>
      <c r="K89" s="574"/>
      <c r="L89" s="82"/>
      <c r="M89" s="37"/>
      <c r="N89" s="37"/>
      <c r="O89" s="582"/>
      <c r="P89" s="739"/>
      <c r="Q89" s="962"/>
      <c r="R89" s="919"/>
      <c r="S89" s="919"/>
      <c r="T89" s="604"/>
      <c r="U89" s="607"/>
      <c r="V89" s="608"/>
      <c r="W89" s="608"/>
      <c r="X89" s="609"/>
      <c r="Y89" s="755"/>
      <c r="Z89" s="615"/>
      <c r="AA89" s="598"/>
      <c r="AB89" s="598"/>
      <c r="AC89" s="598"/>
      <c r="AD89" s="604"/>
      <c r="AE89" s="190"/>
      <c r="AF89" s="573"/>
      <c r="AG89" s="190"/>
      <c r="AH89" s="37"/>
      <c r="AI89" s="190"/>
      <c r="AJ89" s="65"/>
      <c r="AK89" s="574"/>
    </row>
    <row r="90" spans="1:37" ht="16" customHeight="1" x14ac:dyDescent="0.2">
      <c r="A90" s="82"/>
      <c r="B90" s="595"/>
      <c r="C90" s="712" t="s">
        <v>28</v>
      </c>
      <c r="D90" s="778">
        <f t="shared" si="5"/>
        <v>45095</v>
      </c>
      <c r="E90" s="659"/>
      <c r="F90" s="564"/>
      <c r="G90" s="566"/>
      <c r="H90" s="659"/>
      <c r="I90" s="190"/>
      <c r="J90" s="65"/>
      <c r="K90" s="574"/>
      <c r="L90" s="82"/>
      <c r="M90" s="37"/>
      <c r="N90" s="37"/>
      <c r="O90" s="582"/>
      <c r="P90" s="658"/>
      <c r="Q90" s="82"/>
      <c r="R90" s="37"/>
      <c r="S90" s="37"/>
      <c r="T90" s="582"/>
      <c r="U90" s="607"/>
      <c r="V90" s="608"/>
      <c r="W90" s="608"/>
      <c r="X90" s="609"/>
      <c r="Y90" s="755"/>
      <c r="Z90" s="82"/>
      <c r="AA90" s="37"/>
      <c r="AB90" s="37"/>
      <c r="AC90" s="37"/>
      <c r="AD90" s="582"/>
      <c r="AE90" s="190"/>
      <c r="AF90" s="573"/>
      <c r="AG90" s="190"/>
      <c r="AH90" s="37"/>
      <c r="AI90" s="190"/>
      <c r="AJ90" s="65"/>
      <c r="AK90" s="574"/>
    </row>
    <row r="91" spans="1:37" ht="15" customHeight="1" x14ac:dyDescent="0.2">
      <c r="A91" s="82"/>
      <c r="B91" s="595"/>
      <c r="C91" s="711" t="s">
        <v>25</v>
      </c>
      <c r="D91" s="776">
        <f t="shared" si="5"/>
        <v>45101</v>
      </c>
      <c r="E91" s="659"/>
      <c r="F91" s="564"/>
      <c r="G91" s="566"/>
      <c r="H91" s="659"/>
      <c r="I91" s="190"/>
      <c r="J91" s="65"/>
      <c r="K91" s="574"/>
      <c r="L91" s="82"/>
      <c r="M91" s="37"/>
      <c r="N91" s="37"/>
      <c r="O91" s="582"/>
      <c r="P91" s="739"/>
      <c r="Q91" s="962"/>
      <c r="R91" s="919"/>
      <c r="S91" s="919"/>
      <c r="T91" s="604"/>
      <c r="U91" s="607"/>
      <c r="V91" s="608"/>
      <c r="W91" s="608"/>
      <c r="X91" s="609"/>
      <c r="Y91" s="755"/>
      <c r="Z91" s="615"/>
      <c r="AA91" s="598"/>
      <c r="AB91" s="598"/>
      <c r="AC91" s="598"/>
      <c r="AD91" s="604"/>
      <c r="AE91" s="190"/>
      <c r="AF91" s="573"/>
      <c r="AG91" s="190"/>
      <c r="AH91" s="37"/>
      <c r="AI91" s="190"/>
      <c r="AJ91" s="65"/>
      <c r="AK91" s="574"/>
    </row>
    <row r="92" spans="1:37" ht="15" customHeight="1" thickBot="1" x14ac:dyDescent="0.25">
      <c r="A92" s="627"/>
      <c r="B92" s="641"/>
      <c r="C92" s="713" t="s">
        <v>28</v>
      </c>
      <c r="D92" s="779">
        <f t="shared" si="5"/>
        <v>45102</v>
      </c>
      <c r="E92" s="662"/>
      <c r="F92" s="660"/>
      <c r="G92" s="661"/>
      <c r="H92" s="662"/>
      <c r="I92" s="191"/>
      <c r="J92" s="192"/>
      <c r="K92" s="626"/>
      <c r="L92" s="627"/>
      <c r="M92" s="628"/>
      <c r="N92" s="628"/>
      <c r="O92" s="629"/>
      <c r="P92" s="740"/>
      <c r="Q92" s="627"/>
      <c r="R92" s="628"/>
      <c r="S92" s="628"/>
      <c r="T92" s="629"/>
      <c r="U92" s="745"/>
      <c r="V92" s="630"/>
      <c r="W92" s="630"/>
      <c r="X92" s="746"/>
      <c r="Y92" s="631"/>
      <c r="Z92" s="627"/>
      <c r="AA92" s="628"/>
      <c r="AB92" s="628"/>
      <c r="AC92" s="628"/>
      <c r="AD92" s="629"/>
      <c r="AE92" s="191"/>
      <c r="AF92" s="770"/>
      <c r="AG92" s="191"/>
      <c r="AH92" s="628"/>
      <c r="AI92" s="191"/>
      <c r="AJ92" s="192"/>
      <c r="AK92" s="626"/>
    </row>
    <row r="93" spans="1:37" ht="15" customHeight="1" thickBot="1" x14ac:dyDescent="0.25"/>
    <row r="94" spans="1:37" ht="15" customHeight="1" x14ac:dyDescent="0.2">
      <c r="C94" s="784"/>
      <c r="D94" s="789"/>
      <c r="E94" s="785" t="s">
        <v>245</v>
      </c>
      <c r="F94" s="239"/>
      <c r="G94" s="239"/>
      <c r="H94" s="239"/>
      <c r="I94" s="239"/>
      <c r="J94" s="239"/>
      <c r="K94" s="239"/>
      <c r="AE94" s="240"/>
    </row>
    <row r="95" spans="1:37" ht="15" customHeight="1" x14ac:dyDescent="0.2">
      <c r="C95" s="784"/>
      <c r="D95" s="784"/>
      <c r="E95" s="786" t="s">
        <v>246</v>
      </c>
      <c r="F95" s="237"/>
      <c r="G95" s="237"/>
      <c r="H95" s="237"/>
      <c r="I95" s="237"/>
      <c r="J95" s="237"/>
      <c r="K95" s="237"/>
      <c r="AE95" s="242"/>
    </row>
    <row r="96" spans="1:37" ht="15" customHeight="1" thickBot="1" x14ac:dyDescent="0.25">
      <c r="C96" s="784"/>
      <c r="D96" s="784"/>
      <c r="E96" s="787" t="s">
        <v>247</v>
      </c>
      <c r="F96" s="244"/>
      <c r="G96" s="244"/>
      <c r="H96" s="244"/>
      <c r="I96" s="244"/>
      <c r="J96" s="244"/>
      <c r="K96" s="244"/>
      <c r="AE96" s="245"/>
    </row>
    <row r="97" spans="3:31" ht="15" customHeight="1" thickBot="1" x14ac:dyDescent="0.25">
      <c r="C97" s="784"/>
      <c r="D97" s="784"/>
      <c r="E97" s="71"/>
      <c r="F97" s="70"/>
      <c r="G97" s="70"/>
      <c r="H97" s="71"/>
      <c r="I97" s="71"/>
      <c r="J97" s="70"/>
      <c r="K97" s="70"/>
      <c r="AE97" s="70"/>
    </row>
    <row r="98" spans="3:31" ht="15" customHeight="1" x14ac:dyDescent="0.2">
      <c r="C98" s="960"/>
      <c r="D98" s="960"/>
      <c r="E98" s="785" t="s">
        <v>248</v>
      </c>
      <c r="F98" s="239"/>
      <c r="G98" s="239"/>
      <c r="H98" s="239"/>
      <c r="I98" s="239"/>
      <c r="J98" s="239"/>
      <c r="K98" s="239"/>
      <c r="AE98" s="240"/>
    </row>
    <row r="99" spans="3:31" ht="15" customHeight="1" x14ac:dyDescent="0.2">
      <c r="C99" s="289"/>
      <c r="D99" s="289"/>
      <c r="E99" s="899" t="s">
        <v>277</v>
      </c>
      <c r="F99" s="899"/>
      <c r="G99" s="899"/>
      <c r="H99" s="899"/>
      <c r="I99" s="899"/>
      <c r="J99" s="899"/>
      <c r="K99" s="900"/>
      <c r="AE99" s="288"/>
    </row>
    <row r="100" spans="3:31" ht="15" customHeight="1" x14ac:dyDescent="0.2">
      <c r="C100" s="784"/>
      <c r="D100" s="784"/>
      <c r="E100" s="786" t="s">
        <v>249</v>
      </c>
      <c r="F100" s="237"/>
      <c r="G100" s="237"/>
      <c r="H100" s="237"/>
      <c r="I100" s="237"/>
      <c r="J100" s="237"/>
      <c r="K100" s="237"/>
      <c r="AE100" s="242"/>
    </row>
    <row r="101" spans="3:31" ht="15" customHeight="1" x14ac:dyDescent="0.2">
      <c r="C101" s="784"/>
      <c r="D101" s="784"/>
      <c r="E101" s="786" t="s">
        <v>250</v>
      </c>
      <c r="F101" s="237"/>
      <c r="G101" s="237"/>
      <c r="H101" s="237"/>
      <c r="I101" s="237"/>
      <c r="J101" s="237"/>
      <c r="K101" s="237"/>
      <c r="AE101" s="242"/>
    </row>
    <row r="102" spans="3:31" ht="15" customHeight="1" x14ac:dyDescent="0.2">
      <c r="C102" s="784"/>
      <c r="D102" s="784"/>
      <c r="E102" s="786" t="s">
        <v>251</v>
      </c>
      <c r="F102" s="237"/>
      <c r="G102" s="237"/>
      <c r="H102" s="237"/>
      <c r="I102" s="237"/>
      <c r="J102" s="237"/>
      <c r="K102" s="237"/>
      <c r="AE102" s="242"/>
    </row>
    <row r="103" spans="3:31" ht="15" customHeight="1" thickBot="1" x14ac:dyDescent="0.25">
      <c r="C103" s="784"/>
      <c r="D103" s="784"/>
      <c r="E103" s="787" t="s">
        <v>252</v>
      </c>
      <c r="F103" s="244"/>
      <c r="G103" s="244"/>
      <c r="H103" s="244"/>
      <c r="I103" s="244"/>
      <c r="J103" s="244"/>
      <c r="K103" s="244"/>
      <c r="AE103" s="245"/>
    </row>
    <row r="104" spans="3:31" ht="15" customHeight="1" thickBot="1" x14ac:dyDescent="0.25">
      <c r="C104" s="784"/>
      <c r="D104" s="784"/>
      <c r="E104" s="71"/>
      <c r="F104" s="71"/>
      <c r="G104" s="71"/>
      <c r="H104" s="71"/>
      <c r="I104" s="71"/>
      <c r="J104" s="71"/>
      <c r="K104" s="71"/>
      <c r="AE104" s="71"/>
    </row>
    <row r="105" spans="3:31" ht="15" customHeight="1" x14ac:dyDescent="0.2">
      <c r="C105" s="961"/>
      <c r="D105" s="963"/>
      <c r="E105" s="785" t="s">
        <v>253</v>
      </c>
      <c r="F105" s="239"/>
      <c r="G105" s="239"/>
      <c r="H105" s="239"/>
      <c r="I105" s="239"/>
      <c r="J105" s="239"/>
      <c r="K105" s="239"/>
      <c r="AE105" s="240"/>
    </row>
    <row r="106" spans="3:31" ht="15" customHeight="1" x14ac:dyDescent="0.2">
      <c r="C106" s="784"/>
      <c r="D106" s="784"/>
      <c r="E106" s="786" t="s">
        <v>254</v>
      </c>
      <c r="F106" s="237"/>
      <c r="G106" s="237"/>
      <c r="H106" s="237"/>
      <c r="I106" s="237"/>
      <c r="J106" s="237"/>
      <c r="K106" s="237"/>
      <c r="AE106" s="242"/>
    </row>
    <row r="107" spans="3:31" ht="15" customHeight="1" x14ac:dyDescent="0.2">
      <c r="C107" s="784"/>
      <c r="D107" s="784"/>
      <c r="E107" s="788" t="s">
        <v>297</v>
      </c>
      <c r="F107" s="342"/>
      <c r="G107" s="342"/>
      <c r="H107" s="342"/>
      <c r="I107" s="342"/>
      <c r="J107" s="342"/>
      <c r="K107" s="342"/>
      <c r="AE107" s="343"/>
    </row>
    <row r="108" spans="3:31" ht="15" customHeight="1" x14ac:dyDescent="0.2">
      <c r="C108" s="790"/>
      <c r="D108" s="790"/>
      <c r="E108" s="788" t="s">
        <v>300</v>
      </c>
      <c r="F108" s="345"/>
      <c r="G108" s="342"/>
      <c r="H108" s="342"/>
      <c r="I108" s="342"/>
      <c r="J108" s="342"/>
      <c r="K108" s="342"/>
      <c r="AE108" s="343"/>
    </row>
    <row r="109" spans="3:31" ht="15" customHeight="1" thickBot="1" x14ac:dyDescent="0.25">
      <c r="C109" s="790"/>
      <c r="D109" s="790"/>
      <c r="E109" s="787" t="s">
        <v>301</v>
      </c>
      <c r="F109" s="344"/>
      <c r="G109" s="244"/>
      <c r="H109" s="244"/>
      <c r="I109" s="244"/>
      <c r="J109" s="244"/>
      <c r="K109" s="244"/>
      <c r="AE109" s="245"/>
    </row>
    <row r="110" spans="3:31" ht="15" customHeight="1" thickBot="1" x14ac:dyDescent="0.25">
      <c r="C110" s="784"/>
      <c r="D110" s="790"/>
      <c r="E110" s="461"/>
    </row>
    <row r="111" spans="3:31" ht="15" customHeight="1" x14ac:dyDescent="0.2">
      <c r="C111" s="784"/>
      <c r="D111" s="789"/>
      <c r="E111" s="785" t="s">
        <v>287</v>
      </c>
      <c r="F111" s="239"/>
      <c r="G111" s="239"/>
      <c r="H111" s="239"/>
      <c r="I111" s="239"/>
      <c r="J111" s="239"/>
      <c r="K111" s="239"/>
      <c r="AE111" s="240"/>
    </row>
    <row r="112" spans="3:31" ht="15" customHeight="1" x14ac:dyDescent="0.2">
      <c r="C112" s="790"/>
      <c r="D112" s="790"/>
      <c r="E112" s="786" t="s">
        <v>288</v>
      </c>
      <c r="F112" s="237"/>
      <c r="G112" s="237"/>
      <c r="H112" s="237"/>
      <c r="I112" s="237"/>
      <c r="J112" s="237"/>
      <c r="K112" s="237"/>
      <c r="AE112" s="242"/>
    </row>
    <row r="113" spans="3:31" ht="15" customHeight="1" thickBot="1" x14ac:dyDescent="0.25">
      <c r="C113" s="790"/>
      <c r="D113" s="790"/>
      <c r="E113" s="787" t="s">
        <v>289</v>
      </c>
      <c r="F113" s="244"/>
      <c r="G113" s="244"/>
      <c r="H113" s="244"/>
      <c r="I113" s="244"/>
      <c r="J113" s="244"/>
      <c r="K113" s="244"/>
      <c r="AE113" s="245"/>
    </row>
    <row r="114" spans="3:31" ht="15" customHeight="1" thickBot="1" x14ac:dyDescent="0.25">
      <c r="C114" s="289"/>
      <c r="D114" s="289"/>
      <c r="E114" s="461"/>
    </row>
    <row r="115" spans="3:31" ht="15" customHeight="1" x14ac:dyDescent="0.2">
      <c r="C115" s="960"/>
      <c r="D115" s="960"/>
      <c r="E115" s="785" t="s">
        <v>290</v>
      </c>
      <c r="F115" s="239"/>
      <c r="G115" s="239"/>
      <c r="H115" s="239"/>
      <c r="I115" s="239"/>
      <c r="J115" s="239"/>
      <c r="K115" s="239"/>
      <c r="AE115" s="240"/>
    </row>
    <row r="116" spans="3:31" ht="15" customHeight="1" x14ac:dyDescent="0.2">
      <c r="C116" s="784"/>
      <c r="D116" s="784"/>
      <c r="E116" s="899" t="s">
        <v>291</v>
      </c>
      <c r="F116" s="899"/>
      <c r="G116" s="899"/>
      <c r="H116" s="899"/>
      <c r="I116" s="899"/>
      <c r="J116" s="899"/>
      <c r="K116" s="900"/>
      <c r="AE116" s="288"/>
    </row>
    <row r="117" spans="3:31" ht="15" customHeight="1" x14ac:dyDescent="0.2">
      <c r="C117" s="784"/>
      <c r="D117" s="784"/>
      <c r="E117" s="786" t="s">
        <v>292</v>
      </c>
      <c r="F117" s="237"/>
      <c r="G117" s="237"/>
      <c r="H117" s="237"/>
      <c r="I117" s="237"/>
      <c r="J117" s="237"/>
      <c r="K117" s="237"/>
      <c r="AE117" s="242"/>
    </row>
    <row r="118" spans="3:31" ht="15" customHeight="1" x14ac:dyDescent="0.2">
      <c r="C118" s="784"/>
      <c r="D118" s="784"/>
      <c r="E118" s="786" t="s">
        <v>293</v>
      </c>
      <c r="F118" s="237"/>
      <c r="G118" s="237"/>
      <c r="H118" s="237"/>
      <c r="I118" s="237"/>
      <c r="J118" s="237"/>
      <c r="K118" s="237"/>
      <c r="AE118" s="242"/>
    </row>
    <row r="119" spans="3:31" ht="15" customHeight="1" x14ac:dyDescent="0.2">
      <c r="C119" s="784"/>
      <c r="D119" s="784"/>
      <c r="E119" s="786" t="s">
        <v>294</v>
      </c>
      <c r="F119" s="237"/>
      <c r="G119" s="237"/>
      <c r="H119" s="237"/>
      <c r="I119" s="237"/>
      <c r="J119" s="237"/>
      <c r="K119" s="237"/>
      <c r="AE119" s="242"/>
    </row>
    <row r="120" spans="3:31" ht="15" customHeight="1" thickBot="1" x14ac:dyDescent="0.25">
      <c r="C120" s="790"/>
      <c r="D120" s="790"/>
      <c r="E120" s="787" t="s">
        <v>295</v>
      </c>
      <c r="F120" s="244"/>
      <c r="G120" s="244"/>
      <c r="H120" s="244"/>
      <c r="I120" s="244"/>
      <c r="J120" s="244"/>
      <c r="K120" s="244"/>
      <c r="AE120" s="245"/>
    </row>
    <row r="121" spans="3:31" ht="15" customHeight="1" thickBot="1" x14ac:dyDescent="0.25">
      <c r="C121" s="784"/>
      <c r="D121" s="784"/>
      <c r="E121" s="71"/>
      <c r="F121" s="71"/>
      <c r="G121" s="71"/>
      <c r="H121" s="71"/>
      <c r="I121" s="71"/>
      <c r="J121" s="71"/>
      <c r="K121" s="71"/>
      <c r="AE121" s="71"/>
    </row>
    <row r="122" spans="3:31" ht="15" customHeight="1" x14ac:dyDescent="0.2">
      <c r="C122" s="961"/>
      <c r="D122" s="961"/>
      <c r="E122" s="785" t="s">
        <v>296</v>
      </c>
      <c r="F122" s="239"/>
      <c r="G122" s="239"/>
      <c r="H122" s="239"/>
      <c r="I122" s="239"/>
      <c r="J122" s="239"/>
      <c r="K122" s="239"/>
      <c r="AE122" s="240"/>
    </row>
    <row r="123" spans="3:31" ht="15" customHeight="1" x14ac:dyDescent="0.2">
      <c r="C123" s="784"/>
      <c r="D123" s="784"/>
      <c r="E123" s="786" t="s">
        <v>254</v>
      </c>
      <c r="F123" s="346"/>
      <c r="G123" s="346"/>
      <c r="H123" s="346"/>
      <c r="I123" s="346"/>
      <c r="J123" s="346"/>
      <c r="K123" s="346"/>
      <c r="AE123" s="288"/>
    </row>
    <row r="124" spans="3:31" ht="15" customHeight="1" x14ac:dyDescent="0.2">
      <c r="C124" s="790"/>
      <c r="D124" s="790"/>
      <c r="E124" s="786" t="s">
        <v>255</v>
      </c>
      <c r="F124" s="237"/>
      <c r="G124" s="237"/>
      <c r="H124" s="237"/>
      <c r="I124" s="237"/>
      <c r="J124" s="237"/>
      <c r="K124" s="237"/>
      <c r="AE124" s="242"/>
    </row>
    <row r="125" spans="3:31" ht="15" customHeight="1" x14ac:dyDescent="0.2">
      <c r="C125" s="790"/>
      <c r="D125" s="790"/>
      <c r="E125" s="788" t="s">
        <v>298</v>
      </c>
      <c r="F125" s="342"/>
      <c r="G125" s="342"/>
      <c r="H125" s="342"/>
      <c r="I125" s="342"/>
      <c r="J125" s="342"/>
      <c r="K125" s="342"/>
      <c r="AE125" s="343"/>
    </row>
    <row r="126" spans="3:31" ht="15" customHeight="1" thickBot="1" x14ac:dyDescent="0.25">
      <c r="C126" s="790"/>
      <c r="D126" s="790"/>
      <c r="E126" s="787" t="s">
        <v>299</v>
      </c>
      <c r="F126" s="244"/>
      <c r="G126" s="244"/>
      <c r="H126" s="244"/>
      <c r="I126" s="244"/>
      <c r="J126" s="244"/>
      <c r="K126" s="244"/>
      <c r="AE126" s="245"/>
    </row>
    <row r="127" spans="3:31" ht="15" customHeight="1" x14ac:dyDescent="0.2">
      <c r="C127" s="790"/>
      <c r="D127" s="790"/>
      <c r="E127" s="461"/>
    </row>
    <row r="128" spans="3:31" ht="15" customHeight="1" x14ac:dyDescent="0.2">
      <c r="C128" s="790"/>
      <c r="D128" s="790"/>
      <c r="E128" s="461"/>
    </row>
    <row r="129" spans="3:5" ht="15" customHeight="1" x14ac:dyDescent="0.2">
      <c r="C129" s="790"/>
      <c r="D129" s="790"/>
      <c r="E129" s="461"/>
    </row>
    <row r="130" spans="3:5" ht="15" customHeight="1" x14ac:dyDescent="0.2">
      <c r="C130" s="561"/>
      <c r="D130" s="561"/>
    </row>
    <row r="131" spans="3:5" ht="15" customHeight="1" x14ac:dyDescent="0.2">
      <c r="C131" s="561"/>
      <c r="D131" s="561"/>
    </row>
    <row r="132" spans="3:5" ht="15" customHeight="1" x14ac:dyDescent="0.2">
      <c r="C132" s="561"/>
      <c r="D132" s="561"/>
    </row>
    <row r="133" spans="3:5" ht="15" customHeight="1" x14ac:dyDescent="0.2">
      <c r="C133" s="561"/>
      <c r="D133" s="561"/>
    </row>
    <row r="134" spans="3:5" ht="15" customHeight="1" x14ac:dyDescent="0.2">
      <c r="C134" s="561"/>
      <c r="D134" s="561"/>
    </row>
    <row r="135" spans="3:5" ht="15" customHeight="1" x14ac:dyDescent="0.2">
      <c r="C135" s="561"/>
      <c r="D135" s="561"/>
    </row>
    <row r="136" spans="3:5" ht="15" customHeight="1" x14ac:dyDescent="0.2">
      <c r="C136" s="561"/>
      <c r="D136" s="561"/>
    </row>
    <row r="137" spans="3:5" ht="15" customHeight="1" x14ac:dyDescent="0.2">
      <c r="C137" s="561"/>
      <c r="D137" s="561"/>
    </row>
    <row r="138" spans="3:5" ht="15" customHeight="1" x14ac:dyDescent="0.2">
      <c r="C138" s="561"/>
      <c r="D138" s="561"/>
    </row>
    <row r="139" spans="3:5" ht="15" customHeight="1" x14ac:dyDescent="0.2">
      <c r="C139" s="561"/>
      <c r="D139" s="561"/>
    </row>
    <row r="140" spans="3:5" ht="15" customHeight="1" x14ac:dyDescent="0.2">
      <c r="C140" s="561"/>
      <c r="D140" s="561"/>
    </row>
    <row r="141" spans="3:5" ht="15" customHeight="1" x14ac:dyDescent="0.2">
      <c r="C141" s="561"/>
      <c r="D141" s="561"/>
    </row>
    <row r="142" spans="3:5" ht="15" customHeight="1" x14ac:dyDescent="0.2">
      <c r="C142" s="561"/>
      <c r="D142" s="561"/>
    </row>
    <row r="143" spans="3:5" ht="15" customHeight="1" x14ac:dyDescent="0.2">
      <c r="C143" s="561"/>
      <c r="D143" s="561"/>
    </row>
    <row r="144" spans="3:5" ht="15" customHeight="1" x14ac:dyDescent="0.2">
      <c r="C144" s="561"/>
      <c r="D144" s="561"/>
    </row>
    <row r="145" spans="3:4" ht="15" customHeight="1" x14ac:dyDescent="0.2">
      <c r="C145" s="561"/>
      <c r="D145" s="561"/>
    </row>
    <row r="146" spans="3:4" ht="15" customHeight="1" x14ac:dyDescent="0.2">
      <c r="C146" s="561"/>
      <c r="D146" s="561"/>
    </row>
    <row r="147" spans="3:4" ht="15" customHeight="1" x14ac:dyDescent="0.2">
      <c r="C147" s="561"/>
      <c r="D147" s="561"/>
    </row>
    <row r="148" spans="3:4" ht="15" customHeight="1" x14ac:dyDescent="0.2">
      <c r="C148" s="561"/>
      <c r="D148" s="561"/>
    </row>
  </sheetData>
  <mergeCells count="62">
    <mergeCell ref="AG72:AH72"/>
    <mergeCell ref="C115:D115"/>
    <mergeCell ref="E116:K116"/>
    <mergeCell ref="C122:D122"/>
    <mergeCell ref="Q89:S89"/>
    <mergeCell ref="Q91:S91"/>
    <mergeCell ref="C98:D98"/>
    <mergeCell ref="E99:K99"/>
    <mergeCell ref="C105:D105"/>
    <mergeCell ref="AE58:AF58"/>
    <mergeCell ref="L49:M49"/>
    <mergeCell ref="L51:M51"/>
    <mergeCell ref="AI79:AK79"/>
    <mergeCell ref="L65:M65"/>
    <mergeCell ref="L67:O67"/>
    <mergeCell ref="Q69:T69"/>
    <mergeCell ref="AE70:AF70"/>
    <mergeCell ref="AE72:AF72"/>
    <mergeCell ref="AE54:AF54"/>
    <mergeCell ref="L59:O59"/>
    <mergeCell ref="L61:M61"/>
    <mergeCell ref="L73:M73"/>
    <mergeCell ref="L75:M75"/>
    <mergeCell ref="L77:M77"/>
    <mergeCell ref="Q57:S57"/>
    <mergeCell ref="L25:M25"/>
    <mergeCell ref="AE26:AF26"/>
    <mergeCell ref="L31:M31"/>
    <mergeCell ref="L29:O29"/>
    <mergeCell ref="L27:M27"/>
    <mergeCell ref="Q16:T16"/>
    <mergeCell ref="AG7:AH7"/>
    <mergeCell ref="L7:O7"/>
    <mergeCell ref="L47:M47"/>
    <mergeCell ref="AE36:AF36"/>
    <mergeCell ref="L37:M37"/>
    <mergeCell ref="AE44:AF44"/>
    <mergeCell ref="L45:M45"/>
    <mergeCell ref="Q43:T43"/>
    <mergeCell ref="L21:M21"/>
    <mergeCell ref="AE22:AF22"/>
    <mergeCell ref="L17:O17"/>
    <mergeCell ref="L19:M19"/>
    <mergeCell ref="AE46:AF46"/>
    <mergeCell ref="L33:M33"/>
    <mergeCell ref="L35:M35"/>
    <mergeCell ref="A39:B44"/>
    <mergeCell ref="AE1:AF1"/>
    <mergeCell ref="AG1:AH1"/>
    <mergeCell ref="L1:O1"/>
    <mergeCell ref="L11:M11"/>
    <mergeCell ref="L13:M13"/>
    <mergeCell ref="Q1:S1"/>
    <mergeCell ref="L4:O4"/>
    <mergeCell ref="I1:K1"/>
    <mergeCell ref="U1:X1"/>
    <mergeCell ref="Z1:AC1"/>
    <mergeCell ref="AE24:AF24"/>
    <mergeCell ref="L15:M15"/>
    <mergeCell ref="Q7:T7"/>
    <mergeCell ref="L9:O9"/>
    <mergeCell ref="AE10:AF10"/>
  </mergeCells>
  <phoneticPr fontId="24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  <ignoredErrors>
    <ignoredError sqref="D7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01241-7292-4C0C-87E8-6B7EDED6081F}">
  <sheetPr>
    <outlinePr summaryBelow="0" summaryRight="0"/>
    <pageSetUpPr fitToPage="1"/>
  </sheetPr>
  <dimension ref="A1:AH130"/>
  <sheetViews>
    <sheetView topLeftCell="A26" zoomScale="90" zoomScaleNormal="90" workbookViewId="0">
      <pane xSplit="4" topLeftCell="F1" activePane="topRight" state="frozen"/>
      <selection activeCell="A3" sqref="A3"/>
      <selection pane="topRight" activeCell="R62" sqref="R62:S62"/>
    </sheetView>
  </sheetViews>
  <sheetFormatPr baseColWidth="10" defaultColWidth="11.42578125" defaultRowHeight="15" customHeight="1" x14ac:dyDescent="0.2"/>
  <cols>
    <col min="1" max="1" width="14.140625" style="32" hidden="1" customWidth="1"/>
    <col min="2" max="2" width="12.5703125" style="23" hidden="1" customWidth="1"/>
    <col min="3" max="3" width="3.85546875" style="32" customWidth="1"/>
    <col min="4" max="4" width="8.5703125" style="32" bestFit="1" customWidth="1"/>
    <col min="5" max="11" width="18.5703125" style="32" customWidth="1"/>
    <col min="12" max="17" width="18.5703125" style="32" hidden="1" customWidth="1"/>
    <col min="18" max="34" width="18.5703125" style="32" customWidth="1"/>
    <col min="35" max="16384" width="11.42578125" style="32"/>
  </cols>
  <sheetData>
    <row r="1" spans="1:34" ht="18" customHeight="1" thickTop="1" thickBot="1" x14ac:dyDescent="0.25">
      <c r="A1" s="35"/>
      <c r="B1" s="38" t="s">
        <v>178</v>
      </c>
      <c r="C1" s="104"/>
      <c r="D1" s="105"/>
      <c r="E1" s="113" t="s">
        <v>0</v>
      </c>
      <c r="F1" s="69" t="s">
        <v>242</v>
      </c>
      <c r="G1" s="130" t="s">
        <v>308</v>
      </c>
      <c r="H1" s="130" t="s">
        <v>235</v>
      </c>
      <c r="I1" s="861" t="s">
        <v>1</v>
      </c>
      <c r="J1" s="862"/>
      <c r="K1" s="863"/>
      <c r="L1" s="846" t="s">
        <v>190</v>
      </c>
      <c r="M1" s="841"/>
      <c r="N1" s="838" t="s">
        <v>2</v>
      </c>
      <c r="O1" s="841"/>
      <c r="P1" s="839"/>
      <c r="Q1" s="411" t="s">
        <v>3</v>
      </c>
      <c r="R1" s="864" t="s">
        <v>4</v>
      </c>
      <c r="S1" s="865"/>
      <c r="T1" s="865"/>
      <c r="U1" s="866"/>
      <c r="V1" s="40" t="s">
        <v>5</v>
      </c>
      <c r="W1" s="867" t="s">
        <v>6</v>
      </c>
      <c r="X1" s="868"/>
      <c r="Y1" s="869"/>
      <c r="Z1" s="41" t="s">
        <v>6</v>
      </c>
      <c r="AA1" s="838" t="s">
        <v>7</v>
      </c>
      <c r="AB1" s="839"/>
      <c r="AC1" s="506" t="s">
        <v>7</v>
      </c>
      <c r="AD1" s="526" t="s">
        <v>8</v>
      </c>
      <c r="AE1" s="526" t="s">
        <v>8</v>
      </c>
      <c r="AF1" s="513" t="s">
        <v>9</v>
      </c>
      <c r="AG1" s="42" t="s">
        <v>10</v>
      </c>
      <c r="AH1" s="42" t="s">
        <v>11</v>
      </c>
    </row>
    <row r="2" spans="1:34" ht="16" customHeight="1" x14ac:dyDescent="0.2">
      <c r="A2" s="72"/>
      <c r="B2" s="73"/>
      <c r="C2" s="95" t="s">
        <v>12</v>
      </c>
      <c r="D2" s="73" t="s">
        <v>13</v>
      </c>
      <c r="E2" s="114"/>
      <c r="F2" s="125"/>
      <c r="G2" s="131"/>
      <c r="H2" s="137"/>
      <c r="I2" s="145" t="s">
        <v>14</v>
      </c>
      <c r="J2" s="146" t="s">
        <v>15</v>
      </c>
      <c r="K2" s="147" t="s">
        <v>16</v>
      </c>
      <c r="L2" s="145" t="s">
        <v>188</v>
      </c>
      <c r="M2" s="146" t="s">
        <v>189</v>
      </c>
      <c r="N2" s="145" t="s">
        <v>17</v>
      </c>
      <c r="O2" s="146" t="s">
        <v>18</v>
      </c>
      <c r="P2" s="147" t="s">
        <v>19</v>
      </c>
      <c r="Q2" s="313" t="s">
        <v>20</v>
      </c>
      <c r="R2" s="145" t="s">
        <v>14</v>
      </c>
      <c r="S2" s="146" t="s">
        <v>15</v>
      </c>
      <c r="T2" s="146" t="s">
        <v>285</v>
      </c>
      <c r="U2" s="146" t="s">
        <v>21</v>
      </c>
      <c r="V2" s="147"/>
      <c r="W2" s="145" t="s">
        <v>14</v>
      </c>
      <c r="X2" s="146" t="s">
        <v>15</v>
      </c>
      <c r="Y2" s="146" t="s">
        <v>16</v>
      </c>
      <c r="Z2" s="147" t="s">
        <v>22</v>
      </c>
      <c r="AA2" s="304" t="s">
        <v>14</v>
      </c>
      <c r="AB2" s="492" t="s">
        <v>23</v>
      </c>
      <c r="AC2" s="507" t="s">
        <v>22</v>
      </c>
      <c r="AD2" s="527" t="s">
        <v>24</v>
      </c>
      <c r="AE2" s="527" t="s">
        <v>22</v>
      </c>
      <c r="AF2" s="514"/>
      <c r="AG2" s="146"/>
      <c r="AH2" s="147"/>
    </row>
    <row r="3" spans="1:34" ht="16" customHeight="1" x14ac:dyDescent="0.2">
      <c r="A3" s="74"/>
      <c r="B3" s="75" t="s">
        <v>186</v>
      </c>
      <c r="C3" s="96" t="s">
        <v>25</v>
      </c>
      <c r="D3" s="97">
        <v>44429</v>
      </c>
      <c r="E3" s="115"/>
      <c r="F3" s="125"/>
      <c r="G3" s="132" t="s">
        <v>303</v>
      </c>
      <c r="H3" s="26"/>
      <c r="I3" s="843" t="s">
        <v>186</v>
      </c>
      <c r="J3" s="844"/>
      <c r="K3" s="845"/>
      <c r="L3" s="412"/>
      <c r="M3" s="43"/>
      <c r="N3" s="412"/>
      <c r="O3" s="43"/>
      <c r="P3" s="175"/>
      <c r="Q3" s="265"/>
      <c r="R3" s="412" t="s">
        <v>26</v>
      </c>
      <c r="S3" s="43"/>
      <c r="T3" s="43"/>
      <c r="U3" s="44"/>
      <c r="V3" s="175"/>
      <c r="W3" s="412" t="s">
        <v>27</v>
      </c>
      <c r="X3" s="43"/>
      <c r="Y3" s="43"/>
      <c r="Z3" s="175"/>
      <c r="AA3" s="305" t="s">
        <v>27</v>
      </c>
      <c r="AB3" s="43"/>
      <c r="AC3" s="508"/>
      <c r="AD3" s="528"/>
      <c r="AE3" s="528"/>
      <c r="AF3" s="247"/>
      <c r="AG3" s="33"/>
      <c r="AH3" s="403"/>
    </row>
    <row r="4" spans="1:34" ht="16" customHeight="1" x14ac:dyDescent="0.2">
      <c r="A4" s="74"/>
      <c r="B4" s="76"/>
      <c r="C4" s="98" t="s">
        <v>28</v>
      </c>
      <c r="D4" s="97">
        <f>+D3+1</f>
        <v>44430</v>
      </c>
      <c r="E4" s="115"/>
      <c r="F4" s="125"/>
      <c r="G4" s="131"/>
      <c r="H4" s="26"/>
      <c r="I4" s="840"/>
      <c r="J4" s="828"/>
      <c r="K4" s="829"/>
      <c r="L4" s="176"/>
      <c r="M4" s="43"/>
      <c r="N4" s="176"/>
      <c r="O4" s="43"/>
      <c r="P4" s="175"/>
      <c r="Q4" s="265"/>
      <c r="R4" s="840"/>
      <c r="S4" s="828"/>
      <c r="T4" s="828"/>
      <c r="U4" s="828"/>
      <c r="V4" s="175"/>
      <c r="W4" s="412" t="s">
        <v>29</v>
      </c>
      <c r="X4" s="43"/>
      <c r="Y4" s="43"/>
      <c r="Z4" s="175"/>
      <c r="AA4" s="305" t="s">
        <v>29</v>
      </c>
      <c r="AB4" s="43"/>
      <c r="AC4" s="508"/>
      <c r="AD4" s="528"/>
      <c r="AE4" s="528"/>
      <c r="AF4" s="247"/>
      <c r="AG4" s="33"/>
      <c r="AH4" s="403"/>
    </row>
    <row r="5" spans="1:34" ht="16" customHeight="1" x14ac:dyDescent="0.2">
      <c r="A5" s="74"/>
      <c r="B5" s="75" t="s">
        <v>186</v>
      </c>
      <c r="C5" s="96" t="s">
        <v>25</v>
      </c>
      <c r="D5" s="97">
        <f t="shared" ref="D5:D69" si="0">+D3+7</f>
        <v>44436</v>
      </c>
      <c r="E5" s="399"/>
      <c r="F5" s="125"/>
      <c r="G5" s="26"/>
      <c r="H5" s="26"/>
      <c r="I5" s="843" t="s">
        <v>186</v>
      </c>
      <c r="J5" s="844"/>
      <c r="K5" s="845"/>
      <c r="L5" s="177"/>
      <c r="M5" s="45"/>
      <c r="N5" s="290"/>
      <c r="O5" s="46"/>
      <c r="P5" s="193"/>
      <c r="Q5" s="314"/>
      <c r="R5" s="211"/>
      <c r="S5" s="27"/>
      <c r="T5" s="46"/>
      <c r="U5" s="27"/>
      <c r="V5" s="149"/>
      <c r="W5" s="74"/>
      <c r="X5" s="27"/>
      <c r="Y5" s="27"/>
      <c r="Z5" s="459"/>
      <c r="AA5" s="118"/>
      <c r="AB5" s="27"/>
      <c r="AC5" s="470"/>
      <c r="AD5" s="529"/>
      <c r="AE5" s="529"/>
      <c r="AF5" s="515"/>
      <c r="AG5" s="36"/>
      <c r="AH5" s="76"/>
    </row>
    <row r="6" spans="1:34" ht="16" customHeight="1" x14ac:dyDescent="0.2">
      <c r="A6" s="74"/>
      <c r="B6" s="76"/>
      <c r="C6" s="98" t="s">
        <v>28</v>
      </c>
      <c r="D6" s="97">
        <f t="shared" si="0"/>
        <v>44437</v>
      </c>
      <c r="E6" s="399"/>
      <c r="F6" s="125"/>
      <c r="G6" s="26"/>
      <c r="H6" s="26"/>
      <c r="I6" s="290"/>
      <c r="J6" s="258"/>
      <c r="K6" s="84"/>
      <c r="L6" s="178"/>
      <c r="M6" s="47"/>
      <c r="N6" s="297"/>
      <c r="O6" s="298"/>
      <c r="P6" s="299"/>
      <c r="Q6" s="314"/>
      <c r="R6" s="74"/>
      <c r="S6" s="27"/>
      <c r="T6" s="27"/>
      <c r="U6" s="27"/>
      <c r="V6" s="149"/>
      <c r="W6" s="74"/>
      <c r="X6" s="27"/>
      <c r="Y6" s="27"/>
      <c r="Z6" s="459"/>
      <c r="AA6" s="118"/>
      <c r="AB6" s="27"/>
      <c r="AC6" s="470"/>
      <c r="AD6" s="529"/>
      <c r="AE6" s="529"/>
      <c r="AF6" s="515"/>
      <c r="AG6" s="36"/>
      <c r="AH6" s="76"/>
    </row>
    <row r="7" spans="1:34" ht="16" customHeight="1" x14ac:dyDescent="0.2">
      <c r="A7" s="74" t="s">
        <v>234</v>
      </c>
      <c r="B7" s="76" t="s">
        <v>181</v>
      </c>
      <c r="C7" s="96" t="s">
        <v>25</v>
      </c>
      <c r="D7" s="97">
        <f t="shared" si="0"/>
        <v>44443</v>
      </c>
      <c r="E7" s="399"/>
      <c r="F7" s="125"/>
      <c r="G7" s="26"/>
      <c r="H7" s="26"/>
      <c r="I7" s="825" t="s">
        <v>175</v>
      </c>
      <c r="J7" s="842"/>
      <c r="K7" s="826"/>
      <c r="L7" s="178"/>
      <c r="M7" s="47"/>
      <c r="N7" s="901" t="s">
        <v>30</v>
      </c>
      <c r="O7" s="902"/>
      <c r="P7" s="903"/>
      <c r="Q7" s="314"/>
      <c r="R7" s="850" t="s">
        <v>158</v>
      </c>
      <c r="S7" s="851"/>
      <c r="T7" s="851"/>
      <c r="U7" s="852"/>
      <c r="V7" s="149"/>
      <c r="W7" s="830" t="s">
        <v>158</v>
      </c>
      <c r="X7" s="831"/>
      <c r="Y7" s="831"/>
      <c r="Z7" s="964"/>
      <c r="AA7" s="118"/>
      <c r="AB7" s="27"/>
      <c r="AC7" s="470"/>
      <c r="AD7" s="529"/>
      <c r="AE7" s="529"/>
      <c r="AF7" s="515"/>
      <c r="AG7" s="36"/>
      <c r="AH7" s="76"/>
    </row>
    <row r="8" spans="1:34" ht="16" customHeight="1" x14ac:dyDescent="0.2">
      <c r="A8" s="74"/>
      <c r="B8" s="76"/>
      <c r="C8" s="98" t="s">
        <v>28</v>
      </c>
      <c r="D8" s="97">
        <f t="shared" si="0"/>
        <v>44444</v>
      </c>
      <c r="E8" s="399"/>
      <c r="F8" s="125"/>
      <c r="G8" s="26"/>
      <c r="H8" s="26"/>
      <c r="I8" s="290"/>
      <c r="J8" s="853"/>
      <c r="K8" s="829"/>
      <c r="L8" s="178"/>
      <c r="M8" s="47"/>
      <c r="N8" s="324"/>
      <c r="O8" s="316"/>
      <c r="P8" s="325"/>
      <c r="Q8" s="314"/>
      <c r="R8" s="74"/>
      <c r="S8" s="258"/>
      <c r="T8" s="57"/>
      <c r="U8" s="57"/>
      <c r="V8" s="149"/>
      <c r="W8" s="74"/>
      <c r="X8" s="27"/>
      <c r="Y8" s="27"/>
      <c r="Z8" s="459"/>
      <c r="AA8" s="118"/>
      <c r="AB8" s="27"/>
      <c r="AC8" s="470"/>
      <c r="AD8" s="529"/>
      <c r="AE8" s="529"/>
      <c r="AF8" s="515"/>
      <c r="AG8" s="36"/>
      <c r="AH8" s="76"/>
    </row>
    <row r="9" spans="1:34" ht="16" customHeight="1" x14ac:dyDescent="0.2">
      <c r="A9" s="74"/>
      <c r="B9" s="410" t="s">
        <v>175</v>
      </c>
      <c r="C9" s="96" t="s">
        <v>25</v>
      </c>
      <c r="D9" s="97">
        <f t="shared" si="0"/>
        <v>44450</v>
      </c>
      <c r="E9" s="399"/>
      <c r="F9" s="125"/>
      <c r="G9" s="26"/>
      <c r="H9" s="26"/>
      <c r="I9" s="854" t="s">
        <v>175</v>
      </c>
      <c r="J9" s="855"/>
      <c r="K9" s="856"/>
      <c r="L9" s="178"/>
      <c r="M9" s="47"/>
      <c r="N9" s="324"/>
      <c r="O9" s="316"/>
      <c r="P9" s="325"/>
      <c r="Q9" s="314"/>
      <c r="R9" s="857" t="s">
        <v>233</v>
      </c>
      <c r="S9" s="858"/>
      <c r="T9" s="858"/>
      <c r="U9" s="859"/>
      <c r="V9" s="149"/>
      <c r="W9" s="406" t="s">
        <v>33</v>
      </c>
      <c r="X9" s="407" t="s">
        <v>33</v>
      </c>
      <c r="Y9" s="407" t="s">
        <v>33</v>
      </c>
      <c r="Z9" s="460"/>
      <c r="AA9" s="486" t="s">
        <v>33</v>
      </c>
      <c r="AB9" s="493" t="s">
        <v>33</v>
      </c>
      <c r="AC9" s="478" t="s">
        <v>34</v>
      </c>
      <c r="AD9" s="530" t="s">
        <v>33</v>
      </c>
      <c r="AE9" s="531" t="s">
        <v>34</v>
      </c>
      <c r="AF9" s="515"/>
      <c r="AG9" s="36"/>
      <c r="AH9" s="76"/>
    </row>
    <row r="10" spans="1:34" ht="16" customHeight="1" x14ac:dyDescent="0.2">
      <c r="A10" s="74" t="s">
        <v>234</v>
      </c>
      <c r="B10" s="76"/>
      <c r="C10" s="98" t="s">
        <v>28</v>
      </c>
      <c r="D10" s="97">
        <f t="shared" si="0"/>
        <v>44451</v>
      </c>
      <c r="E10" s="399"/>
      <c r="F10" s="125"/>
      <c r="G10" s="26"/>
      <c r="H10" s="26"/>
      <c r="I10" s="819">
        <v>1</v>
      </c>
      <c r="J10" s="820"/>
      <c r="K10" s="821"/>
      <c r="L10" s="884" t="s">
        <v>217</v>
      </c>
      <c r="M10" s="885"/>
      <c r="N10" s="324"/>
      <c r="O10" s="316"/>
      <c r="P10" s="325"/>
      <c r="Q10" s="314"/>
      <c r="R10" s="74"/>
      <c r="S10" s="258"/>
      <c r="T10" s="57"/>
      <c r="U10" s="57"/>
      <c r="V10" s="149"/>
      <c r="W10" s="74"/>
      <c r="X10" s="27"/>
      <c r="Y10" s="27"/>
      <c r="Z10" s="459"/>
      <c r="AA10" s="118"/>
      <c r="AB10" s="27"/>
      <c r="AC10" s="470"/>
      <c r="AD10" s="529"/>
      <c r="AE10" s="529"/>
      <c r="AF10" s="515"/>
      <c r="AG10" s="36"/>
      <c r="AH10" s="76"/>
    </row>
    <row r="11" spans="1:34" ht="16" customHeight="1" x14ac:dyDescent="0.2">
      <c r="A11" s="74"/>
      <c r="B11" s="76"/>
      <c r="C11" s="96" t="s">
        <v>25</v>
      </c>
      <c r="D11" s="97">
        <f t="shared" si="0"/>
        <v>44457</v>
      </c>
      <c r="E11" s="399"/>
      <c r="F11" s="125"/>
      <c r="G11" s="133" t="s">
        <v>304</v>
      </c>
      <c r="H11" s="26"/>
      <c r="I11" s="290"/>
      <c r="J11" s="27"/>
      <c r="K11" s="149"/>
      <c r="L11" s="74"/>
      <c r="M11" s="27"/>
      <c r="N11" s="324"/>
      <c r="O11" s="316"/>
      <c r="P11" s="325"/>
      <c r="Q11" s="314"/>
      <c r="R11" s="836" t="s">
        <v>222</v>
      </c>
      <c r="S11" s="837"/>
      <c r="T11" s="396" t="s">
        <v>33</v>
      </c>
      <c r="U11" s="395" t="s">
        <v>222</v>
      </c>
      <c r="V11" s="149"/>
      <c r="W11" s="406" t="s">
        <v>38</v>
      </c>
      <c r="X11" s="407" t="s">
        <v>38</v>
      </c>
      <c r="Y11" s="407" t="s">
        <v>38</v>
      </c>
      <c r="Z11" s="460" t="s">
        <v>34</v>
      </c>
      <c r="AA11" s="486" t="s">
        <v>38</v>
      </c>
      <c r="AB11" s="493" t="s">
        <v>38</v>
      </c>
      <c r="AC11" s="478" t="s">
        <v>39</v>
      </c>
      <c r="AD11" s="530" t="s">
        <v>38</v>
      </c>
      <c r="AE11" s="531" t="s">
        <v>39</v>
      </c>
      <c r="AF11" s="515" t="s">
        <v>35</v>
      </c>
      <c r="AG11" s="36" t="s">
        <v>36</v>
      </c>
      <c r="AH11" s="84"/>
    </row>
    <row r="12" spans="1:34" ht="17" x14ac:dyDescent="0.2">
      <c r="A12" s="74"/>
      <c r="B12" s="76"/>
      <c r="C12" s="98" t="s">
        <v>28</v>
      </c>
      <c r="D12" s="97">
        <f t="shared" si="0"/>
        <v>44458</v>
      </c>
      <c r="E12" s="399"/>
      <c r="F12" s="125"/>
      <c r="G12" s="131"/>
      <c r="H12" s="26"/>
      <c r="I12" s="847" t="s">
        <v>261</v>
      </c>
      <c r="J12" s="848"/>
      <c r="K12" s="849"/>
      <c r="L12" s="290"/>
      <c r="M12" s="386"/>
      <c r="N12" s="326" t="s">
        <v>261</v>
      </c>
      <c r="O12" s="316"/>
      <c r="P12" s="325"/>
      <c r="Q12" s="314"/>
      <c r="R12" s="181"/>
      <c r="S12" s="258"/>
      <c r="T12" s="57"/>
      <c r="U12" s="57"/>
      <c r="V12" s="149"/>
      <c r="W12" s="118"/>
      <c r="X12" s="27"/>
      <c r="Y12" s="27"/>
      <c r="Z12" s="461"/>
      <c r="AA12" s="487"/>
      <c r="AB12" s="494"/>
      <c r="AC12" s="71"/>
      <c r="AD12" s="532"/>
      <c r="AE12" s="532"/>
      <c r="AF12" s="515"/>
      <c r="AG12" s="36"/>
      <c r="AH12" s="76"/>
    </row>
    <row r="13" spans="1:34" ht="16" customHeight="1" x14ac:dyDescent="0.2">
      <c r="A13" s="74" t="s">
        <v>234</v>
      </c>
      <c r="B13" s="78" t="s">
        <v>184</v>
      </c>
      <c r="C13" s="96" t="s">
        <v>25</v>
      </c>
      <c r="D13" s="97">
        <f t="shared" si="0"/>
        <v>44464</v>
      </c>
      <c r="E13" s="399"/>
      <c r="F13" s="125"/>
      <c r="G13" s="134" t="s">
        <v>305</v>
      </c>
      <c r="H13" s="26"/>
      <c r="I13" s="854" t="s">
        <v>175</v>
      </c>
      <c r="J13" s="855"/>
      <c r="K13" s="856"/>
      <c r="L13" s="290"/>
      <c r="M13" s="258"/>
      <c r="N13" s="324"/>
      <c r="O13" s="316"/>
      <c r="P13" s="325"/>
      <c r="Q13" s="26"/>
      <c r="R13" s="836" t="s">
        <v>223</v>
      </c>
      <c r="S13" s="837"/>
      <c r="T13" s="396" t="s">
        <v>38</v>
      </c>
      <c r="U13" s="396" t="s">
        <v>223</v>
      </c>
      <c r="V13" s="76"/>
      <c r="W13" s="402" t="s">
        <v>232</v>
      </c>
      <c r="X13" s="50" t="s">
        <v>232</v>
      </c>
      <c r="Y13" s="50" t="s">
        <v>232</v>
      </c>
      <c r="Z13" s="423" t="s">
        <v>232</v>
      </c>
      <c r="AA13" s="422" t="s">
        <v>232</v>
      </c>
      <c r="AB13" s="50" t="s">
        <v>232</v>
      </c>
      <c r="AC13" s="423"/>
      <c r="AD13" s="533" t="s">
        <v>232</v>
      </c>
      <c r="AE13" s="533"/>
      <c r="AF13" s="515" t="s">
        <v>40</v>
      </c>
      <c r="AG13" s="36" t="s">
        <v>40</v>
      </c>
      <c r="AH13" s="76"/>
    </row>
    <row r="14" spans="1:34" ht="15.75" customHeight="1" x14ac:dyDescent="0.2">
      <c r="A14" s="74"/>
      <c r="B14" s="79" t="s">
        <v>185</v>
      </c>
      <c r="C14" s="98" t="s">
        <v>28</v>
      </c>
      <c r="D14" s="97">
        <f t="shared" si="0"/>
        <v>44465</v>
      </c>
      <c r="E14" s="399"/>
      <c r="F14" s="125"/>
      <c r="G14" s="26"/>
      <c r="H14" s="26"/>
      <c r="I14" s="155" t="s">
        <v>232</v>
      </c>
      <c r="J14" s="258"/>
      <c r="K14" s="84"/>
      <c r="L14" s="290" t="s">
        <v>191</v>
      </c>
      <c r="M14" s="387" t="s">
        <v>205</v>
      </c>
      <c r="N14" s="326" t="s">
        <v>17</v>
      </c>
      <c r="O14" s="808" t="s">
        <v>41</v>
      </c>
      <c r="P14" s="809"/>
      <c r="Q14" s="26"/>
      <c r="R14" s="181"/>
      <c r="S14" s="258"/>
      <c r="T14" s="57"/>
      <c r="U14" s="57"/>
      <c r="V14" s="367" t="s">
        <v>31</v>
      </c>
      <c r="W14" s="122"/>
      <c r="X14" s="36"/>
      <c r="Y14" s="36"/>
      <c r="Z14" s="462"/>
      <c r="AA14" s="122"/>
      <c r="AB14" s="36"/>
      <c r="AC14" s="462"/>
      <c r="AD14" s="534"/>
      <c r="AE14" s="534"/>
      <c r="AF14" s="515"/>
      <c r="AG14" s="36"/>
      <c r="AH14" s="76"/>
    </row>
    <row r="15" spans="1:34" ht="16" customHeight="1" x14ac:dyDescent="0.2">
      <c r="A15" s="74"/>
      <c r="B15" s="408" t="s">
        <v>6</v>
      </c>
      <c r="C15" s="96" t="s">
        <v>25</v>
      </c>
      <c r="D15" s="97">
        <f t="shared" si="0"/>
        <v>44471</v>
      </c>
      <c r="E15" s="399"/>
      <c r="F15" s="125"/>
      <c r="G15" s="26"/>
      <c r="H15" s="26"/>
      <c r="I15" s="150"/>
      <c r="J15" s="258"/>
      <c r="K15" s="84"/>
      <c r="L15" s="290"/>
      <c r="M15" s="258"/>
      <c r="N15" s="326"/>
      <c r="O15" s="316"/>
      <c r="P15" s="325"/>
      <c r="Q15" s="26"/>
      <c r="R15" s="836" t="s">
        <v>224</v>
      </c>
      <c r="S15" s="837"/>
      <c r="T15" s="396" t="s">
        <v>43</v>
      </c>
      <c r="U15" s="396" t="s">
        <v>224</v>
      </c>
      <c r="V15" s="368"/>
      <c r="W15" s="406" t="s">
        <v>182</v>
      </c>
      <c r="X15" s="407" t="s">
        <v>183</v>
      </c>
      <c r="Y15" s="407" t="s">
        <v>183</v>
      </c>
      <c r="Z15" s="460" t="s">
        <v>39</v>
      </c>
      <c r="AA15" s="486" t="s">
        <v>43</v>
      </c>
      <c r="AB15" s="493" t="s">
        <v>43</v>
      </c>
      <c r="AC15" s="478" t="s">
        <v>44</v>
      </c>
      <c r="AD15" s="530" t="s">
        <v>43</v>
      </c>
      <c r="AE15" s="531" t="s">
        <v>44</v>
      </c>
      <c r="AF15" s="515"/>
      <c r="AG15" s="36"/>
      <c r="AH15" s="76"/>
    </row>
    <row r="16" spans="1:34" ht="16" customHeight="1" x14ac:dyDescent="0.2">
      <c r="A16" s="74"/>
      <c r="B16" s="76"/>
      <c r="C16" s="98" t="s">
        <v>28</v>
      </c>
      <c r="D16" s="97">
        <f t="shared" si="0"/>
        <v>44472</v>
      </c>
      <c r="E16" s="399"/>
      <c r="F16" s="125"/>
      <c r="G16" s="26"/>
      <c r="H16" s="26"/>
      <c r="I16" s="819">
        <v>2</v>
      </c>
      <c r="J16" s="820"/>
      <c r="K16" s="821"/>
      <c r="L16" s="290" t="s">
        <v>192</v>
      </c>
      <c r="M16" s="387" t="s">
        <v>206</v>
      </c>
      <c r="N16" s="326" t="s">
        <v>18</v>
      </c>
      <c r="O16" s="906" t="s">
        <v>45</v>
      </c>
      <c r="P16" s="907"/>
      <c r="Q16" s="26"/>
      <c r="R16" s="290"/>
      <c r="S16" s="258"/>
      <c r="T16" s="57"/>
      <c r="U16" s="57"/>
      <c r="V16" s="359"/>
      <c r="W16" s="830" t="s">
        <v>158</v>
      </c>
      <c r="X16" s="831"/>
      <c r="Y16" s="831"/>
      <c r="Z16" s="964"/>
      <c r="AA16" s="118"/>
      <c r="AB16" s="27"/>
      <c r="AC16" s="470"/>
      <c r="AD16" s="529"/>
      <c r="AE16" s="529"/>
      <c r="AF16" s="515"/>
      <c r="AG16" s="36"/>
      <c r="AH16" s="76"/>
    </row>
    <row r="17" spans="1:34" ht="16" customHeight="1" x14ac:dyDescent="0.2">
      <c r="A17" s="81" t="s">
        <v>179</v>
      </c>
      <c r="B17" s="878" t="s">
        <v>161</v>
      </c>
      <c r="C17" s="96" t="s">
        <v>25</v>
      </c>
      <c r="D17" s="97">
        <f t="shared" si="0"/>
        <v>44478</v>
      </c>
      <c r="E17" s="399"/>
      <c r="F17" s="125"/>
      <c r="G17" s="26"/>
      <c r="H17" s="26"/>
      <c r="I17" s="290"/>
      <c r="J17" s="258"/>
      <c r="K17" s="84"/>
      <c r="L17" s="388"/>
      <c r="M17" s="258"/>
      <c r="N17" s="326"/>
      <c r="O17" s="397"/>
      <c r="P17" s="398"/>
      <c r="Q17" s="26"/>
      <c r="R17" s="876" t="s">
        <v>262</v>
      </c>
      <c r="S17" s="877"/>
      <c r="T17" s="877"/>
      <c r="U17" s="877"/>
      <c r="V17" s="369"/>
      <c r="W17" s="406" t="s">
        <v>50</v>
      </c>
      <c r="X17" s="407" t="s">
        <v>50</v>
      </c>
      <c r="Y17" s="407" t="s">
        <v>50</v>
      </c>
      <c r="Z17" s="460" t="s">
        <v>44</v>
      </c>
      <c r="AA17" s="486" t="s">
        <v>50</v>
      </c>
      <c r="AB17" s="493" t="s">
        <v>50</v>
      </c>
      <c r="AC17" s="478" t="s">
        <v>51</v>
      </c>
      <c r="AD17" s="530" t="s">
        <v>50</v>
      </c>
      <c r="AE17" s="531" t="s">
        <v>51</v>
      </c>
      <c r="AF17" s="516" t="s">
        <v>47</v>
      </c>
      <c r="AG17" s="258" t="s">
        <v>47</v>
      </c>
      <c r="AH17" s="84"/>
    </row>
    <row r="18" spans="1:34" ht="15.75" customHeight="1" x14ac:dyDescent="0.2">
      <c r="A18" s="82"/>
      <c r="B18" s="878"/>
      <c r="C18" s="98" t="s">
        <v>28</v>
      </c>
      <c r="D18" s="97">
        <f t="shared" si="0"/>
        <v>44479</v>
      </c>
      <c r="E18" s="399"/>
      <c r="F18" s="125"/>
      <c r="G18" s="26"/>
      <c r="H18" s="26"/>
      <c r="I18" s="819">
        <v>3</v>
      </c>
      <c r="J18" s="820"/>
      <c r="K18" s="821"/>
      <c r="L18" s="290" t="s">
        <v>193</v>
      </c>
      <c r="M18" s="387" t="s">
        <v>207</v>
      </c>
      <c r="N18" s="329" t="s">
        <v>19</v>
      </c>
      <c r="O18" s="808" t="s">
        <v>48</v>
      </c>
      <c r="P18" s="809"/>
      <c r="Q18" s="26"/>
      <c r="R18" s="290"/>
      <c r="S18" s="27"/>
      <c r="T18" s="27"/>
      <c r="U18" s="27"/>
      <c r="V18" s="355"/>
      <c r="W18" s="74"/>
      <c r="X18" s="27"/>
      <c r="Y18" s="27"/>
      <c r="Z18" s="459"/>
      <c r="AA18" s="118"/>
      <c r="AB18" s="27"/>
      <c r="AC18" s="470"/>
      <c r="AD18" s="529"/>
      <c r="AE18" s="529"/>
      <c r="AF18" s="515"/>
      <c r="AG18" s="36"/>
      <c r="AH18" s="76"/>
    </row>
    <row r="19" spans="1:34" ht="16" customHeight="1" x14ac:dyDescent="0.2">
      <c r="A19" s="82"/>
      <c r="B19" s="878"/>
      <c r="C19" s="96" t="s">
        <v>25</v>
      </c>
      <c r="D19" s="97">
        <f t="shared" si="0"/>
        <v>44485</v>
      </c>
      <c r="E19" s="399"/>
      <c r="F19" s="125"/>
      <c r="G19" s="26"/>
      <c r="H19" s="26"/>
      <c r="I19" s="150"/>
      <c r="J19" s="258"/>
      <c r="K19" s="84"/>
      <c r="L19" s="389"/>
      <c r="M19" s="34"/>
      <c r="N19" s="329"/>
      <c r="O19" s="397"/>
      <c r="P19" s="398"/>
      <c r="Q19" s="26"/>
      <c r="R19" s="836" t="s">
        <v>225</v>
      </c>
      <c r="S19" s="837"/>
      <c r="T19" s="396" t="s">
        <v>50</v>
      </c>
      <c r="U19" s="396" t="s">
        <v>225</v>
      </c>
      <c r="V19" s="356"/>
      <c r="W19" s="402" t="s">
        <v>232</v>
      </c>
      <c r="X19" s="50" t="s">
        <v>232</v>
      </c>
      <c r="Y19" s="50" t="s">
        <v>232</v>
      </c>
      <c r="Z19" s="423" t="s">
        <v>232</v>
      </c>
      <c r="AA19" s="422" t="s">
        <v>232</v>
      </c>
      <c r="AB19" s="50" t="s">
        <v>232</v>
      </c>
      <c r="AC19" s="423" t="s">
        <v>232</v>
      </c>
      <c r="AD19" s="533" t="s">
        <v>232</v>
      </c>
      <c r="AE19" s="533" t="s">
        <v>232</v>
      </c>
      <c r="AF19" s="515"/>
      <c r="AG19" s="36"/>
      <c r="AH19" s="84" t="s">
        <v>52</v>
      </c>
    </row>
    <row r="20" spans="1:34" ht="15.75" customHeight="1" x14ac:dyDescent="0.2">
      <c r="A20" s="82"/>
      <c r="B20" s="878"/>
      <c r="C20" s="98" t="s">
        <v>28</v>
      </c>
      <c r="D20" s="97">
        <f t="shared" si="0"/>
        <v>44486</v>
      </c>
      <c r="E20" s="399"/>
      <c r="F20" s="125"/>
      <c r="G20" s="26"/>
      <c r="H20" s="26"/>
      <c r="I20" s="819">
        <v>4</v>
      </c>
      <c r="J20" s="820"/>
      <c r="K20" s="821"/>
      <c r="L20" s="290" t="s">
        <v>194</v>
      </c>
      <c r="M20" s="387" t="s">
        <v>208</v>
      </c>
      <c r="N20" s="329" t="s">
        <v>58</v>
      </c>
      <c r="O20" s="808" t="s">
        <v>53</v>
      </c>
      <c r="P20" s="809"/>
      <c r="Q20" s="26"/>
      <c r="R20" s="290"/>
      <c r="S20" s="27"/>
      <c r="T20" s="27"/>
      <c r="U20" s="27"/>
      <c r="V20" s="370" t="s">
        <v>46</v>
      </c>
      <c r="W20" s="74"/>
      <c r="X20" s="27"/>
      <c r="Y20" s="27"/>
      <c r="Z20" s="459"/>
      <c r="AA20" s="118"/>
      <c r="AB20" s="27"/>
      <c r="AC20" s="470"/>
      <c r="AD20" s="529"/>
      <c r="AE20" s="529"/>
      <c r="AF20" s="515"/>
      <c r="AG20" s="36"/>
      <c r="AH20" s="76"/>
    </row>
    <row r="21" spans="1:34" ht="16" customHeight="1" x14ac:dyDescent="0.2">
      <c r="A21" s="83"/>
      <c r="B21" s="84"/>
      <c r="C21" s="96" t="s">
        <v>25</v>
      </c>
      <c r="D21" s="97">
        <f t="shared" si="0"/>
        <v>44492</v>
      </c>
      <c r="E21" s="399"/>
      <c r="F21" s="125"/>
      <c r="G21" s="133" t="s">
        <v>306</v>
      </c>
      <c r="H21" s="26"/>
      <c r="I21" s="870" t="s">
        <v>175</v>
      </c>
      <c r="J21" s="871"/>
      <c r="K21" s="872"/>
      <c r="L21" s="388"/>
      <c r="M21" s="34"/>
      <c r="N21" s="326"/>
      <c r="O21" s="397"/>
      <c r="P21" s="398"/>
      <c r="Q21" s="26"/>
      <c r="R21" s="836" t="s">
        <v>226</v>
      </c>
      <c r="S21" s="837"/>
      <c r="T21" s="396" t="s">
        <v>55</v>
      </c>
      <c r="U21" s="396" t="s">
        <v>226</v>
      </c>
      <c r="V21" s="356"/>
      <c r="W21" s="406" t="s">
        <v>55</v>
      </c>
      <c r="X21" s="53" t="s">
        <v>55</v>
      </c>
      <c r="Y21" s="53" t="s">
        <v>55</v>
      </c>
      <c r="Z21" s="460" t="s">
        <v>51</v>
      </c>
      <c r="AA21" s="488" t="s">
        <v>55</v>
      </c>
      <c r="AB21" s="495" t="s">
        <v>55</v>
      </c>
      <c r="AC21" s="478" t="s">
        <v>56</v>
      </c>
      <c r="AD21" s="535" t="s">
        <v>55</v>
      </c>
      <c r="AE21" s="531" t="s">
        <v>56</v>
      </c>
      <c r="AF21" s="516" t="s">
        <v>57</v>
      </c>
      <c r="AG21" s="258" t="s">
        <v>57</v>
      </c>
      <c r="AH21" s="84"/>
    </row>
    <row r="22" spans="1:34" ht="15.75" customHeight="1" x14ac:dyDescent="0.2">
      <c r="A22" s="83"/>
      <c r="B22" s="84"/>
      <c r="C22" s="98" t="s">
        <v>28</v>
      </c>
      <c r="D22" s="97">
        <f t="shared" si="0"/>
        <v>44493</v>
      </c>
      <c r="E22" s="399"/>
      <c r="F22" s="125"/>
      <c r="G22" s="131"/>
      <c r="H22" s="26"/>
      <c r="I22" s="822" t="s">
        <v>260</v>
      </c>
      <c r="J22" s="823"/>
      <c r="K22" s="824"/>
      <c r="L22" s="886" t="s">
        <v>311</v>
      </c>
      <c r="M22" s="887"/>
      <c r="N22" s="326" t="s">
        <v>311</v>
      </c>
      <c r="O22" s="397"/>
      <c r="P22" s="398"/>
      <c r="Q22" s="26"/>
      <c r="R22" s="290"/>
      <c r="S22" s="258"/>
      <c r="T22" s="258"/>
      <c r="U22" s="258"/>
      <c r="V22" s="357"/>
      <c r="W22" s="290"/>
      <c r="X22" s="258"/>
      <c r="Y22" s="258"/>
      <c r="Z22" s="463"/>
      <c r="AA22" s="420"/>
      <c r="AB22" s="258"/>
      <c r="AC22" s="421"/>
      <c r="AD22" s="536"/>
      <c r="AE22" s="536"/>
      <c r="AF22" s="516"/>
      <c r="AG22" s="258"/>
      <c r="AH22" s="84"/>
    </row>
    <row r="23" spans="1:34" ht="16" customHeight="1" x14ac:dyDescent="0.2">
      <c r="A23" s="85" t="s">
        <v>60</v>
      </c>
      <c r="B23" s="890" t="s">
        <v>180</v>
      </c>
      <c r="C23" s="96" t="s">
        <v>25</v>
      </c>
      <c r="D23" s="97">
        <f t="shared" si="0"/>
        <v>44499</v>
      </c>
      <c r="E23" s="115"/>
      <c r="F23" s="285"/>
      <c r="G23" s="133" t="s">
        <v>307</v>
      </c>
      <c r="H23" s="286"/>
      <c r="I23" s="891" t="s">
        <v>176</v>
      </c>
      <c r="J23" s="892"/>
      <c r="K23" s="893"/>
      <c r="L23" s="183"/>
      <c r="M23" s="143"/>
      <c r="N23" s="330"/>
      <c r="O23" s="323"/>
      <c r="P23" s="331"/>
      <c r="Q23" s="268"/>
      <c r="R23" s="256" t="s">
        <v>232</v>
      </c>
      <c r="S23" s="248" t="s">
        <v>232</v>
      </c>
      <c r="T23" s="248" t="s">
        <v>232</v>
      </c>
      <c r="U23" s="246" t="s">
        <v>232</v>
      </c>
      <c r="V23" s="365"/>
      <c r="W23" s="219" t="s">
        <v>61</v>
      </c>
      <c r="X23" s="55" t="s">
        <v>61</v>
      </c>
      <c r="Y23" s="55" t="s">
        <v>61</v>
      </c>
      <c r="Z23" s="464" t="s">
        <v>56</v>
      </c>
      <c r="AA23" s="489" t="s">
        <v>61</v>
      </c>
      <c r="AB23" s="496" t="s">
        <v>61</v>
      </c>
      <c r="AC23" s="479" t="s">
        <v>62</v>
      </c>
      <c r="AD23" s="537" t="s">
        <v>61</v>
      </c>
      <c r="AE23" s="538" t="s">
        <v>62</v>
      </c>
      <c r="AF23" s="247"/>
      <c r="AG23" s="33"/>
      <c r="AH23" s="403"/>
    </row>
    <row r="24" spans="1:34" ht="16" customHeight="1" x14ac:dyDescent="0.2">
      <c r="A24" s="85" t="s">
        <v>60</v>
      </c>
      <c r="B24" s="890"/>
      <c r="C24" s="98" t="s">
        <v>28</v>
      </c>
      <c r="D24" s="97">
        <f t="shared" si="0"/>
        <v>44500</v>
      </c>
      <c r="E24" s="115"/>
      <c r="F24" s="285"/>
      <c r="G24" s="286"/>
      <c r="H24" s="286"/>
      <c r="I24" s="151" t="s">
        <v>232</v>
      </c>
      <c r="J24" s="33"/>
      <c r="K24" s="403"/>
      <c r="L24" s="873" t="s">
        <v>214</v>
      </c>
      <c r="M24" s="874"/>
      <c r="N24" s="330"/>
      <c r="O24" s="808" t="s">
        <v>59</v>
      </c>
      <c r="P24" s="809"/>
      <c r="Q24" s="268"/>
      <c r="R24" s="115"/>
      <c r="S24" s="33"/>
      <c r="T24" s="33"/>
      <c r="U24" s="247"/>
      <c r="V24" s="358"/>
      <c r="W24" s="98"/>
      <c r="X24" s="33"/>
      <c r="Y24" s="33"/>
      <c r="Z24" s="465"/>
      <c r="AA24" s="115"/>
      <c r="AB24" s="33"/>
      <c r="AC24" s="480"/>
      <c r="AD24" s="539"/>
      <c r="AE24" s="539"/>
      <c r="AF24" s="247"/>
      <c r="AG24" s="33"/>
      <c r="AH24" s="403"/>
    </row>
    <row r="25" spans="1:34" ht="16" customHeight="1" x14ac:dyDescent="0.2">
      <c r="A25" s="85" t="s">
        <v>60</v>
      </c>
      <c r="B25" s="403" t="s">
        <v>175</v>
      </c>
      <c r="C25" s="96" t="s">
        <v>25</v>
      </c>
      <c r="D25" s="97">
        <f t="shared" si="0"/>
        <v>44506</v>
      </c>
      <c r="E25" s="115"/>
      <c r="F25" s="285"/>
      <c r="G25" s="286"/>
      <c r="H25" s="286"/>
      <c r="I25" s="98"/>
      <c r="J25" s="33"/>
      <c r="K25" s="403"/>
      <c r="L25" s="183"/>
      <c r="M25" s="143"/>
      <c r="N25" s="330"/>
      <c r="O25" s="323"/>
      <c r="P25" s="331"/>
      <c r="Q25" s="268"/>
      <c r="R25" s="836" t="s">
        <v>284</v>
      </c>
      <c r="S25" s="837"/>
      <c r="T25" s="248" t="s">
        <v>232</v>
      </c>
      <c r="U25" s="246" t="s">
        <v>232</v>
      </c>
      <c r="V25" s="358"/>
      <c r="W25" s="401" t="s">
        <v>232</v>
      </c>
      <c r="X25" s="142" t="s">
        <v>232</v>
      </c>
      <c r="Y25" s="142" t="s">
        <v>232</v>
      </c>
      <c r="Z25" s="419" t="s">
        <v>232</v>
      </c>
      <c r="AA25" s="418" t="s">
        <v>232</v>
      </c>
      <c r="AB25" s="142" t="s">
        <v>232</v>
      </c>
      <c r="AC25" s="419" t="s">
        <v>232</v>
      </c>
      <c r="AD25" s="540" t="s">
        <v>232</v>
      </c>
      <c r="AE25" s="540" t="s">
        <v>232</v>
      </c>
      <c r="AF25" s="247"/>
      <c r="AG25" s="33"/>
      <c r="AH25" s="403"/>
    </row>
    <row r="26" spans="1:34" ht="16" customHeight="1" x14ac:dyDescent="0.2">
      <c r="A26" s="85" t="s">
        <v>60</v>
      </c>
      <c r="B26" s="403"/>
      <c r="C26" s="98" t="s">
        <v>28</v>
      </c>
      <c r="D26" s="97">
        <f t="shared" si="0"/>
        <v>44507</v>
      </c>
      <c r="E26" s="115"/>
      <c r="F26" s="285"/>
      <c r="G26" s="286"/>
      <c r="H26" s="286"/>
      <c r="I26" s="819">
        <v>5</v>
      </c>
      <c r="J26" s="820"/>
      <c r="K26" s="821"/>
      <c r="L26" s="873" t="s">
        <v>214</v>
      </c>
      <c r="M26" s="874"/>
      <c r="N26" s="330"/>
      <c r="O26" s="323"/>
      <c r="P26" s="331"/>
      <c r="Q26" s="268"/>
      <c r="R26" s="115"/>
      <c r="S26" s="29"/>
      <c r="T26" s="29"/>
      <c r="U26" s="29"/>
      <c r="V26" s="371" t="s">
        <v>63</v>
      </c>
      <c r="W26" s="170"/>
      <c r="X26" s="54"/>
      <c r="Y26" s="54"/>
      <c r="Z26" s="466"/>
      <c r="AA26" s="123"/>
      <c r="AB26" s="54"/>
      <c r="AC26" s="481"/>
      <c r="AD26" s="541"/>
      <c r="AE26" s="541"/>
      <c r="AF26" s="517"/>
      <c r="AG26" s="54"/>
      <c r="AH26" s="168"/>
    </row>
    <row r="27" spans="1:34" ht="16" customHeight="1" x14ac:dyDescent="0.2">
      <c r="A27" s="74"/>
      <c r="B27" s="879" t="s">
        <v>177</v>
      </c>
      <c r="C27" s="96" t="s">
        <v>25</v>
      </c>
      <c r="D27" s="97">
        <f t="shared" si="0"/>
        <v>44513</v>
      </c>
      <c r="E27" s="117" t="s">
        <v>325</v>
      </c>
      <c r="F27" s="392" t="s">
        <v>243</v>
      </c>
      <c r="G27" s="117" t="s">
        <v>325</v>
      </c>
      <c r="H27" s="392" t="s">
        <v>274</v>
      </c>
      <c r="I27" s="117" t="s">
        <v>325</v>
      </c>
      <c r="J27" s="258"/>
      <c r="K27" s="84"/>
      <c r="L27" s="290"/>
      <c r="M27" s="258"/>
      <c r="N27" s="332"/>
      <c r="O27" s="397"/>
      <c r="P27" s="398"/>
      <c r="Q27" s="252"/>
      <c r="R27" s="836" t="s">
        <v>227</v>
      </c>
      <c r="S27" s="837"/>
      <c r="T27" s="396" t="s">
        <v>162</v>
      </c>
      <c r="U27" s="396" t="s">
        <v>227</v>
      </c>
      <c r="V27" s="372"/>
      <c r="W27" s="422" t="s">
        <v>232</v>
      </c>
      <c r="X27" s="50" t="s">
        <v>232</v>
      </c>
      <c r="Y27" s="50" t="s">
        <v>232</v>
      </c>
      <c r="Z27" s="423" t="s">
        <v>232</v>
      </c>
      <c r="AA27" s="488" t="s">
        <v>65</v>
      </c>
      <c r="AB27" s="495" t="s">
        <v>65</v>
      </c>
      <c r="AC27" s="478" t="s">
        <v>66</v>
      </c>
      <c r="AD27" s="542" t="s">
        <v>65</v>
      </c>
      <c r="AE27" s="531" t="s">
        <v>66</v>
      </c>
      <c r="AF27" s="515" t="s">
        <v>67</v>
      </c>
      <c r="AG27" s="36" t="s">
        <v>68</v>
      </c>
      <c r="AH27" s="76"/>
    </row>
    <row r="28" spans="1:34" ht="15.75" customHeight="1" x14ac:dyDescent="0.2">
      <c r="A28" s="74"/>
      <c r="B28" s="879"/>
      <c r="C28" s="98" t="s">
        <v>28</v>
      </c>
      <c r="D28" s="97">
        <f t="shared" si="0"/>
        <v>44514</v>
      </c>
      <c r="E28" s="118"/>
      <c r="F28" s="125"/>
      <c r="G28" s="26"/>
      <c r="H28" s="26"/>
      <c r="I28" s="819">
        <v>6</v>
      </c>
      <c r="J28" s="820"/>
      <c r="K28" s="821"/>
      <c r="L28" s="290" t="s">
        <v>195</v>
      </c>
      <c r="M28" s="387" t="s">
        <v>209</v>
      </c>
      <c r="N28" s="326" t="s">
        <v>69</v>
      </c>
      <c r="O28" s="808" t="s">
        <v>70</v>
      </c>
      <c r="P28" s="809"/>
      <c r="Q28" s="252"/>
      <c r="R28" s="74"/>
      <c r="S28" s="27"/>
      <c r="T28" s="27"/>
      <c r="U28" s="31"/>
      <c r="V28" s="359"/>
      <c r="W28" s="287"/>
      <c r="X28" s="36"/>
      <c r="Y28" s="36"/>
      <c r="Z28" s="467"/>
      <c r="AA28" s="122"/>
      <c r="AB28" s="36"/>
      <c r="AC28" s="462"/>
      <c r="AD28" s="534"/>
      <c r="AE28" s="534"/>
      <c r="AF28" s="515"/>
      <c r="AG28" s="36"/>
      <c r="AH28" s="76"/>
    </row>
    <row r="29" spans="1:34" ht="16" customHeight="1" x14ac:dyDescent="0.2">
      <c r="A29" s="81" t="s">
        <v>179</v>
      </c>
      <c r="B29" s="879"/>
      <c r="C29" s="96" t="s">
        <v>25</v>
      </c>
      <c r="D29" s="97">
        <f t="shared" si="0"/>
        <v>44520</v>
      </c>
      <c r="E29" s="117" t="s">
        <v>237</v>
      </c>
      <c r="F29" s="126" t="s">
        <v>243</v>
      </c>
      <c r="G29" s="152" t="s">
        <v>237</v>
      </c>
      <c r="H29" s="107" t="s">
        <v>274</v>
      </c>
      <c r="I29" s="152" t="s">
        <v>237</v>
      </c>
      <c r="J29" s="258"/>
      <c r="K29" s="84"/>
      <c r="L29" s="290"/>
      <c r="M29" s="258"/>
      <c r="N29" s="326"/>
      <c r="O29" s="397"/>
      <c r="P29" s="398"/>
      <c r="Q29" s="252"/>
      <c r="R29" s="876" t="s">
        <v>262</v>
      </c>
      <c r="S29" s="877"/>
      <c r="T29" s="877"/>
      <c r="U29" s="877"/>
      <c r="V29" s="359"/>
      <c r="W29" s="221" t="s">
        <v>65</v>
      </c>
      <c r="X29" s="53" t="s">
        <v>65</v>
      </c>
      <c r="Y29" s="53" t="s">
        <v>65</v>
      </c>
      <c r="Z29" s="460" t="s">
        <v>62</v>
      </c>
      <c r="AA29" s="422" t="s">
        <v>232</v>
      </c>
      <c r="AB29" s="50" t="s">
        <v>232</v>
      </c>
      <c r="AC29" s="423" t="s">
        <v>232</v>
      </c>
      <c r="AD29" s="533" t="s">
        <v>232</v>
      </c>
      <c r="AE29" s="533" t="s">
        <v>232</v>
      </c>
      <c r="AF29" s="515"/>
      <c r="AG29" s="36"/>
      <c r="AH29" s="197" t="s">
        <v>71</v>
      </c>
    </row>
    <row r="30" spans="1:34" ht="15.75" customHeight="1" x14ac:dyDescent="0.2">
      <c r="A30" s="74"/>
      <c r="B30" s="879"/>
      <c r="C30" s="98" t="s">
        <v>28</v>
      </c>
      <c r="D30" s="97">
        <f t="shared" si="0"/>
        <v>44521</v>
      </c>
      <c r="E30" s="118"/>
      <c r="F30" s="125"/>
      <c r="G30" s="26"/>
      <c r="H30" s="26"/>
      <c r="I30" s="819">
        <v>7</v>
      </c>
      <c r="J30" s="820"/>
      <c r="K30" s="821"/>
      <c r="L30" s="290" t="s">
        <v>196</v>
      </c>
      <c r="M30" s="387" t="s">
        <v>210</v>
      </c>
      <c r="N30" s="326" t="s">
        <v>72</v>
      </c>
      <c r="O30" s="808" t="s">
        <v>73</v>
      </c>
      <c r="P30" s="809"/>
      <c r="Q30" s="252"/>
      <c r="R30" s="290"/>
      <c r="S30" s="258"/>
      <c r="T30" s="57"/>
      <c r="U30" s="27"/>
      <c r="V30" s="370" t="s">
        <v>74</v>
      </c>
      <c r="W30" s="74"/>
      <c r="X30" s="27"/>
      <c r="Y30" s="27"/>
      <c r="Z30" s="459"/>
      <c r="AA30" s="122"/>
      <c r="AB30" s="36"/>
      <c r="AC30" s="462"/>
      <c r="AD30" s="534"/>
      <c r="AE30" s="534"/>
      <c r="AF30" s="515"/>
      <c r="AG30" s="36"/>
      <c r="AH30" s="76"/>
    </row>
    <row r="31" spans="1:34" ht="16" customHeight="1" x14ac:dyDescent="0.2">
      <c r="A31" s="74"/>
      <c r="B31" s="76"/>
      <c r="C31" s="96" t="s">
        <v>25</v>
      </c>
      <c r="D31" s="97">
        <f t="shared" si="0"/>
        <v>44527</v>
      </c>
      <c r="E31" s="118"/>
      <c r="F31" s="125"/>
      <c r="G31" s="26"/>
      <c r="H31" s="26"/>
      <c r="I31" s="153"/>
      <c r="J31" s="31"/>
      <c r="K31" s="154"/>
      <c r="L31" s="290"/>
      <c r="M31" s="258"/>
      <c r="N31" s="333"/>
      <c r="O31" s="397"/>
      <c r="P31" s="398"/>
      <c r="Q31" s="252"/>
      <c r="R31" s="836" t="s">
        <v>228</v>
      </c>
      <c r="S31" s="837"/>
      <c r="T31" s="396" t="s">
        <v>163</v>
      </c>
      <c r="U31" s="396" t="s">
        <v>228</v>
      </c>
      <c r="V31" s="357"/>
      <c r="W31" s="551" t="s">
        <v>337</v>
      </c>
      <c r="X31" s="551" t="s">
        <v>337</v>
      </c>
      <c r="Y31" s="551" t="s">
        <v>337</v>
      </c>
      <c r="Z31" s="460" t="s">
        <v>66</v>
      </c>
      <c r="AA31" s="551" t="s">
        <v>337</v>
      </c>
      <c r="AB31" s="551" t="s">
        <v>337</v>
      </c>
      <c r="AC31" s="478" t="s">
        <v>76</v>
      </c>
      <c r="AD31" s="552" t="s">
        <v>337</v>
      </c>
      <c r="AE31" s="531" t="s">
        <v>76</v>
      </c>
      <c r="AF31" s="515" t="s">
        <v>77</v>
      </c>
      <c r="AG31" s="36" t="s">
        <v>77</v>
      </c>
      <c r="AH31" s="76"/>
    </row>
    <row r="32" spans="1:34" ht="15.75" customHeight="1" x14ac:dyDescent="0.2">
      <c r="A32" s="74"/>
      <c r="B32" s="76"/>
      <c r="C32" s="98" t="s">
        <v>28</v>
      </c>
      <c r="D32" s="97">
        <f t="shared" si="0"/>
        <v>44528</v>
      </c>
      <c r="E32" s="119"/>
      <c r="F32" s="125"/>
      <c r="G32" s="26"/>
      <c r="H32" s="26"/>
      <c r="I32" s="819">
        <v>8</v>
      </c>
      <c r="J32" s="820"/>
      <c r="K32" s="821"/>
      <c r="L32" s="290" t="s">
        <v>197</v>
      </c>
      <c r="M32" s="387" t="s">
        <v>211</v>
      </c>
      <c r="N32" s="326" t="s">
        <v>78</v>
      </c>
      <c r="O32" s="808" t="s">
        <v>79</v>
      </c>
      <c r="P32" s="809"/>
      <c r="Q32" s="252"/>
      <c r="R32" s="195"/>
      <c r="S32" s="31"/>
      <c r="T32" s="57"/>
      <c r="U32" s="31"/>
      <c r="V32" s="359"/>
      <c r="W32" s="74"/>
      <c r="X32" s="27"/>
      <c r="Y32" s="27"/>
      <c r="Z32" s="459"/>
      <c r="AA32" s="74"/>
      <c r="AB32" s="27"/>
      <c r="AC32" s="470"/>
      <c r="AD32" s="529"/>
      <c r="AE32" s="529"/>
      <c r="AF32" s="515"/>
      <c r="AG32" s="36"/>
      <c r="AH32" s="76"/>
    </row>
    <row r="33" spans="1:34" ht="15.75" customHeight="1" x14ac:dyDescent="0.2">
      <c r="A33" s="74"/>
      <c r="B33" s="76"/>
      <c r="C33" s="98"/>
      <c r="D33" s="97"/>
      <c r="E33" s="119"/>
      <c r="F33" s="125"/>
      <c r="G33" s="26"/>
      <c r="H33" s="26"/>
      <c r="I33" s="560" t="s">
        <v>349</v>
      </c>
      <c r="J33" s="558"/>
      <c r="K33" s="559"/>
      <c r="L33" s="290"/>
      <c r="M33" s="387"/>
      <c r="N33" s="326"/>
      <c r="O33" s="556"/>
      <c r="P33" s="557"/>
      <c r="Q33" s="252"/>
      <c r="R33" s="195"/>
      <c r="S33" s="31"/>
      <c r="T33" s="57"/>
      <c r="U33" s="31"/>
      <c r="V33" s="359"/>
      <c r="W33" s="118"/>
      <c r="X33" s="470"/>
      <c r="Y33" s="470"/>
      <c r="Z33" s="459"/>
      <c r="AA33" s="118"/>
      <c r="AB33" s="470"/>
      <c r="AC33" s="470"/>
      <c r="AD33" s="529"/>
      <c r="AE33" s="529"/>
      <c r="AF33" s="515"/>
      <c r="AG33" s="36"/>
      <c r="AH33" s="76"/>
    </row>
    <row r="34" spans="1:34" ht="16" customHeight="1" x14ac:dyDescent="0.2">
      <c r="A34" s="83" t="s">
        <v>80</v>
      </c>
      <c r="B34" s="84"/>
      <c r="C34" s="96" t="s">
        <v>25</v>
      </c>
      <c r="D34" s="97">
        <f>+D31+7</f>
        <v>44534</v>
      </c>
      <c r="E34" s="118"/>
      <c r="F34" s="125"/>
      <c r="G34" s="135" t="s">
        <v>309</v>
      </c>
      <c r="H34" s="26"/>
      <c r="I34" s="290"/>
      <c r="J34" s="258"/>
      <c r="K34" s="84"/>
      <c r="L34" s="290"/>
      <c r="M34" s="258"/>
      <c r="N34" s="326"/>
      <c r="O34" s="397"/>
      <c r="P34" s="398"/>
      <c r="Q34" s="252"/>
      <c r="R34" s="836" t="s">
        <v>284</v>
      </c>
      <c r="S34" s="837"/>
      <c r="T34" s="396" t="s">
        <v>164</v>
      </c>
      <c r="U34" s="396" t="s">
        <v>302</v>
      </c>
      <c r="V34" s="366"/>
      <c r="W34" s="551" t="s">
        <v>337</v>
      </c>
      <c r="X34" s="551" t="s">
        <v>337</v>
      </c>
      <c r="Y34" s="551" t="s">
        <v>337</v>
      </c>
      <c r="Z34" s="460" t="s">
        <v>76</v>
      </c>
      <c r="AA34" s="551" t="s">
        <v>337</v>
      </c>
      <c r="AB34" s="551" t="s">
        <v>337</v>
      </c>
      <c r="AC34" s="423" t="s">
        <v>232</v>
      </c>
      <c r="AD34" s="552" t="s">
        <v>337</v>
      </c>
      <c r="AE34" s="533" t="s">
        <v>232</v>
      </c>
      <c r="AF34" s="518"/>
      <c r="AG34" s="414"/>
      <c r="AH34" s="84" t="s">
        <v>52</v>
      </c>
    </row>
    <row r="35" spans="1:34" ht="16" customHeight="1" x14ac:dyDescent="0.2">
      <c r="A35" s="83" t="s">
        <v>80</v>
      </c>
      <c r="B35" s="84"/>
      <c r="C35" s="98" t="s">
        <v>28</v>
      </c>
      <c r="D35" s="97">
        <f>+D32+7</f>
        <v>44535</v>
      </c>
      <c r="E35" s="118"/>
      <c r="F35" s="125"/>
      <c r="G35" s="26"/>
      <c r="H35" s="26"/>
      <c r="I35" s="155" t="s">
        <v>232</v>
      </c>
      <c r="J35" s="258"/>
      <c r="K35" s="84"/>
      <c r="L35" s="290" t="s">
        <v>198</v>
      </c>
      <c r="M35" s="387" t="s">
        <v>212</v>
      </c>
      <c r="N35" s="326"/>
      <c r="O35" s="397"/>
      <c r="P35" s="398"/>
      <c r="Q35" s="252"/>
      <c r="R35" s="74"/>
      <c r="S35" s="27"/>
      <c r="T35" s="258"/>
      <c r="U35" s="27"/>
      <c r="V35" s="373"/>
      <c r="W35" s="222"/>
      <c r="X35" s="56"/>
      <c r="Y35" s="56"/>
      <c r="Z35" s="468"/>
      <c r="AA35" s="490"/>
      <c r="AB35" s="56"/>
      <c r="AC35" s="509"/>
      <c r="AD35" s="543"/>
      <c r="AE35" s="543"/>
      <c r="AF35" s="519"/>
      <c r="AG35" s="52"/>
      <c r="AH35" s="212"/>
    </row>
    <row r="36" spans="1:34" ht="16" customHeight="1" x14ac:dyDescent="0.2">
      <c r="A36" s="83" t="s">
        <v>80</v>
      </c>
      <c r="B36" s="404" t="s">
        <v>175</v>
      </c>
      <c r="C36" s="96" t="s">
        <v>25</v>
      </c>
      <c r="D36" s="97">
        <f>+D34+7</f>
        <v>44541</v>
      </c>
      <c r="E36" s="119"/>
      <c r="F36" s="125"/>
      <c r="G36" s="135" t="s">
        <v>310</v>
      </c>
      <c r="H36" s="26"/>
      <c r="I36" s="854" t="s">
        <v>175</v>
      </c>
      <c r="J36" s="855"/>
      <c r="K36" s="856"/>
      <c r="L36" s="290"/>
      <c r="M36" s="50"/>
      <c r="N36" s="332"/>
      <c r="O36" s="397"/>
      <c r="P36" s="398"/>
      <c r="Q36" s="252"/>
      <c r="R36" s="836" t="s">
        <v>231</v>
      </c>
      <c r="S36" s="837"/>
      <c r="T36" s="144" t="s">
        <v>232</v>
      </c>
      <c r="U36" s="396" t="s">
        <v>229</v>
      </c>
      <c r="V36" s="366"/>
      <c r="W36" s="402" t="s">
        <v>232</v>
      </c>
      <c r="X36" s="50" t="s">
        <v>232</v>
      </c>
      <c r="Y36" s="50" t="s">
        <v>232</v>
      </c>
      <c r="Z36" s="423" t="s">
        <v>232</v>
      </c>
      <c r="AA36" s="422" t="s">
        <v>232</v>
      </c>
      <c r="AB36" s="50" t="s">
        <v>232</v>
      </c>
      <c r="AC36" s="423" t="s">
        <v>232</v>
      </c>
      <c r="AD36" s="533" t="s">
        <v>232</v>
      </c>
      <c r="AE36" s="533" t="s">
        <v>232</v>
      </c>
      <c r="AF36" s="516" t="s">
        <v>83</v>
      </c>
      <c r="AG36" s="258" t="s">
        <v>83</v>
      </c>
      <c r="AH36" s="196"/>
    </row>
    <row r="37" spans="1:34" ht="15.75" customHeight="1" x14ac:dyDescent="0.2">
      <c r="A37" s="83" t="s">
        <v>80</v>
      </c>
      <c r="B37" s="84"/>
      <c r="C37" s="98" t="s">
        <v>28</v>
      </c>
      <c r="D37" s="97">
        <f t="shared" si="0"/>
        <v>44542</v>
      </c>
      <c r="E37" s="119"/>
      <c r="F37" s="125"/>
      <c r="G37" s="26"/>
      <c r="H37" s="26"/>
      <c r="I37" s="819">
        <v>9</v>
      </c>
      <c r="J37" s="820"/>
      <c r="K37" s="821"/>
      <c r="L37" s="884"/>
      <c r="M37" s="885"/>
      <c r="N37" s="326" t="s">
        <v>84</v>
      </c>
      <c r="O37" s="808" t="s">
        <v>85</v>
      </c>
      <c r="P37" s="809"/>
      <c r="Q37" s="252"/>
      <c r="R37" s="74"/>
      <c r="S37" s="27"/>
      <c r="T37" s="27"/>
      <c r="U37" s="27"/>
      <c r="V37" s="359"/>
      <c r="W37" s="74"/>
      <c r="X37" s="27"/>
      <c r="Y37" s="27"/>
      <c r="Z37" s="459"/>
      <c r="AA37" s="118"/>
      <c r="AB37" s="27"/>
      <c r="AC37" s="470"/>
      <c r="AD37" s="529"/>
      <c r="AE37" s="529"/>
      <c r="AF37" s="515"/>
      <c r="AG37" s="36"/>
      <c r="AH37" s="76"/>
    </row>
    <row r="38" spans="1:34" ht="16" customHeight="1" x14ac:dyDescent="0.2">
      <c r="A38" s="83" t="s">
        <v>80</v>
      </c>
      <c r="B38" s="88" t="s">
        <v>179</v>
      </c>
      <c r="C38" s="96" t="s">
        <v>25</v>
      </c>
      <c r="D38" s="97">
        <f t="shared" si="0"/>
        <v>44548</v>
      </c>
      <c r="E38" s="399"/>
      <c r="F38" s="125"/>
      <c r="G38" s="26"/>
      <c r="H38" s="26"/>
      <c r="I38" s="290"/>
      <c r="J38" s="258"/>
      <c r="K38" s="84"/>
      <c r="L38" s="290"/>
      <c r="M38" s="258"/>
      <c r="N38" s="326"/>
      <c r="O38" s="397"/>
      <c r="P38" s="398"/>
      <c r="Q38" s="291"/>
      <c r="R38" s="836" t="s">
        <v>229</v>
      </c>
      <c r="S38" s="837"/>
      <c r="T38" s="144" t="s">
        <v>232</v>
      </c>
      <c r="U38" s="144" t="s">
        <v>232</v>
      </c>
      <c r="V38" s="357"/>
      <c r="W38" s="402" t="s">
        <v>232</v>
      </c>
      <c r="X38" s="50" t="s">
        <v>232</v>
      </c>
      <c r="Y38" s="50" t="s">
        <v>232</v>
      </c>
      <c r="Z38" s="423" t="s">
        <v>232</v>
      </c>
      <c r="AA38" s="422" t="s">
        <v>232</v>
      </c>
      <c r="AB38" s="50" t="s">
        <v>232</v>
      </c>
      <c r="AC38" s="423" t="s">
        <v>232</v>
      </c>
      <c r="AD38" s="533" t="s">
        <v>232</v>
      </c>
      <c r="AE38" s="533" t="s">
        <v>232</v>
      </c>
      <c r="AF38" s="516" t="s">
        <v>86</v>
      </c>
      <c r="AG38" s="258" t="s">
        <v>86</v>
      </c>
      <c r="AH38" s="84"/>
    </row>
    <row r="39" spans="1:34" ht="15.75" customHeight="1" x14ac:dyDescent="0.2">
      <c r="A39" s="83" t="s">
        <v>80</v>
      </c>
      <c r="B39" s="84"/>
      <c r="C39" s="98" t="s">
        <v>28</v>
      </c>
      <c r="D39" s="97">
        <f t="shared" si="0"/>
        <v>44549</v>
      </c>
      <c r="E39" s="399"/>
      <c r="F39" s="125"/>
      <c r="G39" s="26"/>
      <c r="H39" s="26"/>
      <c r="I39" s="155" t="s">
        <v>232</v>
      </c>
      <c r="J39" s="258"/>
      <c r="K39" s="84"/>
      <c r="L39" s="290" t="s">
        <v>199</v>
      </c>
      <c r="M39" s="387" t="s">
        <v>213</v>
      </c>
      <c r="N39" s="326" t="s">
        <v>87</v>
      </c>
      <c r="O39" s="808" t="s">
        <v>88</v>
      </c>
      <c r="P39" s="809"/>
      <c r="Q39" s="291"/>
      <c r="R39" s="290"/>
      <c r="S39" s="258"/>
      <c r="T39" s="258"/>
      <c r="U39" s="258"/>
      <c r="V39" s="374" t="s">
        <v>89</v>
      </c>
      <c r="W39" s="290"/>
      <c r="X39" s="258"/>
      <c r="Y39" s="258"/>
      <c r="Z39" s="463"/>
      <c r="AA39" s="290"/>
      <c r="AB39" s="258"/>
      <c r="AC39" s="501"/>
      <c r="AD39" s="544"/>
      <c r="AE39" s="544"/>
      <c r="AF39" s="247"/>
      <c r="AG39" s="33"/>
      <c r="AH39" s="403"/>
    </row>
    <row r="40" spans="1:34" ht="16" customHeight="1" x14ac:dyDescent="0.2">
      <c r="A40" s="85" t="s">
        <v>90</v>
      </c>
      <c r="B40" s="403"/>
      <c r="C40" s="96" t="s">
        <v>25</v>
      </c>
      <c r="D40" s="97">
        <f t="shared" si="0"/>
        <v>44555</v>
      </c>
      <c r="E40" s="115"/>
      <c r="F40" s="285"/>
      <c r="G40" s="286"/>
      <c r="H40" s="286"/>
      <c r="I40" s="98"/>
      <c r="J40" s="33"/>
      <c r="K40" s="403"/>
      <c r="L40" s="183"/>
      <c r="M40" s="140"/>
      <c r="N40" s="330"/>
      <c r="O40" s="323"/>
      <c r="P40" s="331"/>
      <c r="Q40" s="266"/>
      <c r="R40" s="98"/>
      <c r="S40" s="33"/>
      <c r="T40" s="33"/>
      <c r="U40" s="33"/>
      <c r="V40" s="358"/>
      <c r="W40" s="98"/>
      <c r="X40" s="33"/>
      <c r="Y40" s="33"/>
      <c r="Z40" s="465"/>
      <c r="AA40" s="115"/>
      <c r="AB40" s="33"/>
      <c r="AC40" s="480"/>
      <c r="AD40" s="539"/>
      <c r="AE40" s="539"/>
      <c r="AF40" s="247"/>
      <c r="AG40" s="33"/>
      <c r="AH40" s="403"/>
    </row>
    <row r="41" spans="1:34" ht="16" customHeight="1" x14ac:dyDescent="0.2">
      <c r="A41" s="85" t="s">
        <v>90</v>
      </c>
      <c r="B41" s="403"/>
      <c r="C41" s="98" t="s">
        <v>28</v>
      </c>
      <c r="D41" s="97">
        <f t="shared" si="0"/>
        <v>44556</v>
      </c>
      <c r="E41" s="115"/>
      <c r="F41" s="285"/>
      <c r="G41" s="286"/>
      <c r="H41" s="286"/>
      <c r="I41" s="98"/>
      <c r="J41" s="33"/>
      <c r="K41" s="403"/>
      <c r="L41" s="183"/>
      <c r="M41" s="140"/>
      <c r="N41" s="330"/>
      <c r="O41" s="323"/>
      <c r="P41" s="331"/>
      <c r="Q41" s="266"/>
      <c r="R41" s="98"/>
      <c r="S41" s="33"/>
      <c r="T41" s="33"/>
      <c r="U41" s="33"/>
      <c r="V41" s="358"/>
      <c r="W41" s="98"/>
      <c r="X41" s="33"/>
      <c r="Y41" s="33"/>
      <c r="Z41" s="465"/>
      <c r="AA41" s="115"/>
      <c r="AB41" s="33"/>
      <c r="AC41" s="480"/>
      <c r="AD41" s="539"/>
      <c r="AE41" s="539"/>
      <c r="AF41" s="247"/>
      <c r="AG41" s="33"/>
      <c r="AH41" s="403"/>
    </row>
    <row r="42" spans="1:34" ht="16" customHeight="1" x14ac:dyDescent="0.2">
      <c r="A42" s="85" t="s">
        <v>90</v>
      </c>
      <c r="B42" s="403"/>
      <c r="C42" s="96" t="s">
        <v>25</v>
      </c>
      <c r="D42" s="97">
        <f t="shared" si="0"/>
        <v>44562</v>
      </c>
      <c r="E42" s="115"/>
      <c r="F42" s="285"/>
      <c r="G42" s="286"/>
      <c r="H42" s="286"/>
      <c r="I42" s="98"/>
      <c r="J42" s="33"/>
      <c r="K42" s="403"/>
      <c r="L42" s="183"/>
      <c r="M42" s="140"/>
      <c r="N42" s="330"/>
      <c r="O42" s="323"/>
      <c r="P42" s="331"/>
      <c r="Q42" s="266"/>
      <c r="R42" s="98"/>
      <c r="S42" s="33"/>
      <c r="T42" s="33"/>
      <c r="U42" s="33"/>
      <c r="V42" s="358"/>
      <c r="W42" s="98"/>
      <c r="X42" s="33"/>
      <c r="Y42" s="33"/>
      <c r="Z42" s="465"/>
      <c r="AA42" s="115"/>
      <c r="AB42" s="33"/>
      <c r="AC42" s="480"/>
      <c r="AD42" s="539"/>
      <c r="AE42" s="539"/>
      <c r="AF42" s="247"/>
      <c r="AG42" s="33"/>
      <c r="AH42" s="403"/>
    </row>
    <row r="43" spans="1:34" ht="16" customHeight="1" x14ac:dyDescent="0.2">
      <c r="A43" s="85" t="s">
        <v>90</v>
      </c>
      <c r="B43" s="403"/>
      <c r="C43" s="98" t="s">
        <v>28</v>
      </c>
      <c r="D43" s="97">
        <f t="shared" si="0"/>
        <v>44563</v>
      </c>
      <c r="E43" s="115"/>
      <c r="F43" s="285"/>
      <c r="G43" s="286"/>
      <c r="H43" s="286"/>
      <c r="I43" s="98"/>
      <c r="J43" s="33"/>
      <c r="K43" s="403"/>
      <c r="L43" s="183"/>
      <c r="M43" s="140"/>
      <c r="N43" s="330"/>
      <c r="O43" s="323"/>
      <c r="P43" s="331"/>
      <c r="Q43" s="266"/>
      <c r="R43" s="98"/>
      <c r="S43" s="33"/>
      <c r="T43" s="33"/>
      <c r="U43" s="33"/>
      <c r="V43" s="358"/>
      <c r="W43" s="98"/>
      <c r="X43" s="33"/>
      <c r="Y43" s="33"/>
      <c r="Z43" s="465"/>
      <c r="AA43" s="115"/>
      <c r="AB43" s="33"/>
      <c r="AC43" s="480"/>
      <c r="AD43" s="539"/>
      <c r="AE43" s="539"/>
      <c r="AF43" s="517"/>
      <c r="AG43" s="54"/>
      <c r="AH43" s="168"/>
    </row>
    <row r="44" spans="1:34" ht="16" customHeight="1" x14ac:dyDescent="0.2">
      <c r="A44" s="85" t="s">
        <v>90</v>
      </c>
      <c r="B44" s="89" t="s">
        <v>6</v>
      </c>
      <c r="C44" s="96" t="s">
        <v>25</v>
      </c>
      <c r="D44" s="97">
        <f t="shared" si="0"/>
        <v>44569</v>
      </c>
      <c r="E44" s="115"/>
      <c r="F44" s="285"/>
      <c r="G44" s="286"/>
      <c r="H44" s="286"/>
      <c r="I44" s="98"/>
      <c r="J44" s="33"/>
      <c r="K44" s="403"/>
      <c r="L44" s="183"/>
      <c r="M44" s="140"/>
      <c r="N44" s="330"/>
      <c r="O44" s="323"/>
      <c r="P44" s="331"/>
      <c r="Q44" s="266"/>
      <c r="R44" s="115"/>
      <c r="S44" s="33"/>
      <c r="T44" s="33"/>
      <c r="U44" s="247"/>
      <c r="V44" s="358"/>
      <c r="W44" s="830" t="s">
        <v>158</v>
      </c>
      <c r="X44" s="831"/>
      <c r="Y44" s="831"/>
      <c r="Z44" s="964"/>
      <c r="AA44" s="306"/>
      <c r="AB44" s="29"/>
      <c r="AC44" s="482"/>
      <c r="AD44" s="545"/>
      <c r="AE44" s="545"/>
      <c r="AF44" s="517"/>
      <c r="AG44" s="54"/>
      <c r="AH44" s="168"/>
    </row>
    <row r="45" spans="1:34" ht="16" customHeight="1" x14ac:dyDescent="0.2">
      <c r="A45" s="85" t="s">
        <v>90</v>
      </c>
      <c r="B45" s="403"/>
      <c r="C45" s="98" t="s">
        <v>28</v>
      </c>
      <c r="D45" s="97">
        <f t="shared" si="0"/>
        <v>44570</v>
      </c>
      <c r="E45" s="115"/>
      <c r="F45" s="285"/>
      <c r="G45" s="286"/>
      <c r="H45" s="286"/>
      <c r="I45" s="156"/>
      <c r="J45" s="58"/>
      <c r="K45" s="157"/>
      <c r="L45" s="873" t="s">
        <v>214</v>
      </c>
      <c r="M45" s="874"/>
      <c r="N45" s="330"/>
      <c r="O45" s="323"/>
      <c r="P45" s="331"/>
      <c r="Q45" s="268"/>
      <c r="R45" s="401" t="s">
        <v>232</v>
      </c>
      <c r="S45" s="142" t="s">
        <v>232</v>
      </c>
      <c r="T45" s="142" t="s">
        <v>232</v>
      </c>
      <c r="U45" s="250" t="s">
        <v>232</v>
      </c>
      <c r="V45" s="364"/>
      <c r="W45" s="306"/>
      <c r="X45" s="29"/>
      <c r="Y45" s="29"/>
      <c r="Z45" s="469"/>
      <c r="AA45" s="306"/>
      <c r="AB45" s="29"/>
      <c r="AC45" s="482"/>
      <c r="AD45" s="545"/>
      <c r="AE45" s="545"/>
      <c r="AF45" s="517"/>
      <c r="AG45" s="54"/>
      <c r="AH45" s="168"/>
    </row>
    <row r="46" spans="1:34" ht="16" customHeight="1" x14ac:dyDescent="0.2">
      <c r="A46" s="83" t="s">
        <v>91</v>
      </c>
      <c r="B46" s="84"/>
      <c r="C46" s="96" t="s">
        <v>25</v>
      </c>
      <c r="D46" s="97">
        <f t="shared" si="0"/>
        <v>44576</v>
      </c>
      <c r="E46" s="120"/>
      <c r="F46" s="125"/>
      <c r="G46" s="26"/>
      <c r="H46" s="26"/>
      <c r="I46" s="290"/>
      <c r="J46" s="27"/>
      <c r="K46" s="149"/>
      <c r="L46" s="74"/>
      <c r="M46" s="27"/>
      <c r="N46" s="326"/>
      <c r="O46" s="397"/>
      <c r="P46" s="398"/>
      <c r="Q46" s="252"/>
      <c r="R46" s="819" t="s">
        <v>230</v>
      </c>
      <c r="S46" s="875"/>
      <c r="T46" s="34"/>
      <c r="U46" s="396" t="s">
        <v>230</v>
      </c>
      <c r="V46" s="357"/>
      <c r="W46" s="454" t="s">
        <v>32</v>
      </c>
      <c r="X46" s="53" t="s">
        <v>32</v>
      </c>
      <c r="Y46" s="53" t="s">
        <v>32</v>
      </c>
      <c r="Z46" s="460" t="s">
        <v>92</v>
      </c>
      <c r="AA46" s="499" t="s">
        <v>32</v>
      </c>
      <c r="AB46" s="500" t="s">
        <v>32</v>
      </c>
      <c r="AC46" s="478" t="s">
        <v>92</v>
      </c>
      <c r="AD46" s="535" t="s">
        <v>46</v>
      </c>
      <c r="AE46" s="531" t="s">
        <v>92</v>
      </c>
      <c r="AF46" s="515" t="s">
        <v>93</v>
      </c>
      <c r="AG46" s="36" t="s">
        <v>93</v>
      </c>
      <c r="AH46" s="76"/>
    </row>
    <row r="47" spans="1:34" ht="16" customHeight="1" x14ac:dyDescent="0.2">
      <c r="A47" s="83" t="s">
        <v>91</v>
      </c>
      <c r="B47" s="84"/>
      <c r="C47" s="98" t="s">
        <v>28</v>
      </c>
      <c r="D47" s="97">
        <f t="shared" si="0"/>
        <v>44577</v>
      </c>
      <c r="E47" s="399"/>
      <c r="F47" s="125"/>
      <c r="G47" s="26"/>
      <c r="H47" s="26"/>
      <c r="I47" s="819">
        <v>10</v>
      </c>
      <c r="J47" s="820"/>
      <c r="K47" s="821"/>
      <c r="L47" s="884"/>
      <c r="M47" s="885"/>
      <c r="N47" s="326"/>
      <c r="O47" s="397"/>
      <c r="P47" s="398"/>
      <c r="Q47" s="295"/>
      <c r="R47" s="74"/>
      <c r="S47" s="27"/>
      <c r="T47" s="258"/>
      <c r="U47" s="258"/>
      <c r="V47" s="359"/>
      <c r="W47" s="118"/>
      <c r="X47" s="27"/>
      <c r="Y47" s="27"/>
      <c r="Z47" s="459"/>
      <c r="AA47" s="118"/>
      <c r="AB47" s="27"/>
      <c r="AC47" s="470"/>
      <c r="AD47" s="529"/>
      <c r="AE47" s="529"/>
      <c r="AF47" s="515"/>
      <c r="AG47" s="36"/>
      <c r="AH47" s="76"/>
    </row>
    <row r="48" spans="1:34" ht="16" customHeight="1" x14ac:dyDescent="0.2">
      <c r="A48" s="83" t="s">
        <v>91</v>
      </c>
      <c r="B48" s="84"/>
      <c r="C48" s="96" t="s">
        <v>25</v>
      </c>
      <c r="D48" s="97">
        <f t="shared" si="0"/>
        <v>44583</v>
      </c>
      <c r="E48" s="399"/>
      <c r="F48" s="125"/>
      <c r="G48" s="26"/>
      <c r="H48" s="26"/>
      <c r="I48" s="74"/>
      <c r="J48" s="27"/>
      <c r="K48" s="149"/>
      <c r="L48" s="74"/>
      <c r="M48" s="27"/>
      <c r="N48" s="326"/>
      <c r="O48" s="397"/>
      <c r="P48" s="398"/>
      <c r="Q48" s="252"/>
      <c r="R48" s="819" t="s">
        <v>264</v>
      </c>
      <c r="S48" s="875"/>
      <c r="T48" s="396" t="s">
        <v>165</v>
      </c>
      <c r="U48" s="396" t="s">
        <v>264</v>
      </c>
      <c r="V48" s="357"/>
      <c r="W48" s="454" t="s">
        <v>37</v>
      </c>
      <c r="X48" s="53" t="s">
        <v>37</v>
      </c>
      <c r="Y48" s="53" t="s">
        <v>37</v>
      </c>
      <c r="Z48" s="460" t="s">
        <v>94</v>
      </c>
      <c r="AA48" s="499" t="s">
        <v>37</v>
      </c>
      <c r="AB48" s="500" t="s">
        <v>37</v>
      </c>
      <c r="AC48" s="478" t="s">
        <v>94</v>
      </c>
      <c r="AD48" s="535" t="s">
        <v>63</v>
      </c>
      <c r="AE48" s="531" t="s">
        <v>94</v>
      </c>
      <c r="AF48" s="515" t="s">
        <v>95</v>
      </c>
      <c r="AG48" s="36" t="s">
        <v>95</v>
      </c>
      <c r="AH48" s="84"/>
    </row>
    <row r="49" spans="1:34" ht="16" customHeight="1" x14ac:dyDescent="0.2">
      <c r="A49" s="83" t="s">
        <v>91</v>
      </c>
      <c r="B49" s="84"/>
      <c r="C49" s="98" t="s">
        <v>28</v>
      </c>
      <c r="D49" s="97">
        <f t="shared" si="0"/>
        <v>44584</v>
      </c>
      <c r="E49" s="399"/>
      <c r="F49" s="125"/>
      <c r="G49" s="26"/>
      <c r="H49" s="26"/>
      <c r="I49" s="819">
        <v>11</v>
      </c>
      <c r="J49" s="820"/>
      <c r="K49" s="821"/>
      <c r="L49" s="290" t="s">
        <v>200</v>
      </c>
      <c r="M49" s="387" t="s">
        <v>215</v>
      </c>
      <c r="N49" s="334" t="s">
        <v>96</v>
      </c>
      <c r="O49" s="317"/>
      <c r="P49" s="335"/>
      <c r="Q49" s="252"/>
      <c r="R49" s="74"/>
      <c r="S49" s="27"/>
      <c r="T49" s="27"/>
      <c r="U49" s="27"/>
      <c r="V49" s="359"/>
      <c r="W49" s="118"/>
      <c r="X49" s="27"/>
      <c r="Y49" s="27"/>
      <c r="Z49" s="470"/>
      <c r="AA49" s="420"/>
      <c r="AB49" s="258"/>
      <c r="AC49" s="505"/>
      <c r="AD49" s="536"/>
      <c r="AE49" s="531"/>
      <c r="AF49" s="515"/>
      <c r="AG49" s="36"/>
      <c r="AH49" s="84"/>
    </row>
    <row r="50" spans="1:34" ht="16" customHeight="1" x14ac:dyDescent="0.2">
      <c r="A50" s="74"/>
      <c r="B50" s="90" t="s">
        <v>179</v>
      </c>
      <c r="C50" s="96" t="s">
        <v>25</v>
      </c>
      <c r="D50" s="97">
        <f t="shared" si="0"/>
        <v>44590</v>
      </c>
      <c r="E50" s="120"/>
      <c r="F50" s="125"/>
      <c r="G50" s="26"/>
      <c r="H50" s="26"/>
      <c r="I50" s="153"/>
      <c r="J50" s="258"/>
      <c r="K50" s="84"/>
      <c r="L50" s="290"/>
      <c r="M50" s="258"/>
      <c r="N50" s="326"/>
      <c r="O50" s="397"/>
      <c r="P50" s="398"/>
      <c r="Q50" s="252"/>
      <c r="R50" s="819" t="s">
        <v>265</v>
      </c>
      <c r="S50" s="875"/>
      <c r="T50" s="396" t="s">
        <v>166</v>
      </c>
      <c r="U50" s="396" t="s">
        <v>265</v>
      </c>
      <c r="V50" s="356"/>
      <c r="W50" s="402" t="s">
        <v>232</v>
      </c>
      <c r="X50" s="50" t="s">
        <v>232</v>
      </c>
      <c r="Y50" s="50" t="s">
        <v>232</v>
      </c>
      <c r="Z50" s="423" t="s">
        <v>232</v>
      </c>
      <c r="AA50" s="422" t="s">
        <v>232</v>
      </c>
      <c r="AB50" s="50" t="s">
        <v>232</v>
      </c>
      <c r="AC50" s="423" t="s">
        <v>232</v>
      </c>
      <c r="AD50" s="533" t="s">
        <v>232</v>
      </c>
      <c r="AE50" s="533" t="s">
        <v>232</v>
      </c>
      <c r="AF50" s="515"/>
      <c r="AG50" s="36"/>
      <c r="AH50" s="76"/>
    </row>
    <row r="51" spans="1:34" ht="16" customHeight="1" x14ac:dyDescent="0.2">
      <c r="A51" s="74"/>
      <c r="B51" s="76"/>
      <c r="C51" s="98" t="s">
        <v>28</v>
      </c>
      <c r="D51" s="97">
        <f t="shared" si="0"/>
        <v>44591</v>
      </c>
      <c r="E51" s="120"/>
      <c r="F51" s="125"/>
      <c r="G51" s="26"/>
      <c r="H51" s="26"/>
      <c r="I51" s="819">
        <v>12</v>
      </c>
      <c r="J51" s="820"/>
      <c r="K51" s="821"/>
      <c r="L51" s="290" t="s">
        <v>201</v>
      </c>
      <c r="M51" s="387" t="s">
        <v>317</v>
      </c>
      <c r="N51" s="326" t="s">
        <v>97</v>
      </c>
      <c r="O51" s="318" t="s">
        <v>278</v>
      </c>
      <c r="P51" s="336" t="s">
        <v>278</v>
      </c>
      <c r="Q51" s="252"/>
      <c r="R51" s="83"/>
      <c r="S51" s="57"/>
      <c r="T51" s="27"/>
      <c r="U51" s="27"/>
      <c r="V51" s="370" t="s">
        <v>98</v>
      </c>
      <c r="W51" s="118"/>
      <c r="X51" s="27"/>
      <c r="Y51" s="27"/>
      <c r="Z51" s="470"/>
      <c r="AA51" s="118"/>
      <c r="AB51" s="27"/>
      <c r="AC51" s="470"/>
      <c r="AD51" s="529"/>
      <c r="AE51" s="529"/>
      <c r="AF51" s="515"/>
      <c r="AG51" s="36"/>
      <c r="AH51" s="76"/>
    </row>
    <row r="52" spans="1:34" ht="16" customHeight="1" x14ac:dyDescent="0.2">
      <c r="A52" s="74"/>
      <c r="B52" s="410" t="s">
        <v>175</v>
      </c>
      <c r="C52" s="96" t="s">
        <v>25</v>
      </c>
      <c r="D52" s="97">
        <f t="shared" si="0"/>
        <v>44597</v>
      </c>
      <c r="E52" s="117" t="s">
        <v>273</v>
      </c>
      <c r="F52" s="126" t="s">
        <v>243</v>
      </c>
      <c r="G52" s="107"/>
      <c r="H52" s="117" t="s">
        <v>236</v>
      </c>
      <c r="I52" s="126" t="s">
        <v>243</v>
      </c>
      <c r="J52" s="27"/>
      <c r="K52" s="149"/>
      <c r="L52" s="290"/>
      <c r="M52" s="258"/>
      <c r="N52" s="326"/>
      <c r="O52" s="397"/>
      <c r="P52" s="398"/>
      <c r="Q52" s="291"/>
      <c r="R52" s="836" t="s">
        <v>266</v>
      </c>
      <c r="S52" s="837"/>
      <c r="T52" s="396" t="s">
        <v>167</v>
      </c>
      <c r="U52" s="396" t="s">
        <v>266</v>
      </c>
      <c r="V52" s="357"/>
      <c r="W52" s="221" t="s">
        <v>42</v>
      </c>
      <c r="X52" s="53" t="s">
        <v>42</v>
      </c>
      <c r="Y52" s="53" t="s">
        <v>42</v>
      </c>
      <c r="Z52" s="460" t="s">
        <v>99</v>
      </c>
      <c r="AA52" s="499" t="s">
        <v>42</v>
      </c>
      <c r="AB52" s="500" t="s">
        <v>42</v>
      </c>
      <c r="AC52" s="478" t="s">
        <v>99</v>
      </c>
      <c r="AD52" s="535" t="s">
        <v>74</v>
      </c>
      <c r="AE52" s="531" t="s">
        <v>99</v>
      </c>
      <c r="AF52" s="520" t="s">
        <v>100</v>
      </c>
      <c r="AG52" s="36" t="s">
        <v>100</v>
      </c>
      <c r="AH52" s="76"/>
    </row>
    <row r="53" spans="1:34" ht="16" customHeight="1" x14ac:dyDescent="0.2">
      <c r="A53" s="74"/>
      <c r="B53" s="76"/>
      <c r="C53" s="98" t="s">
        <v>28</v>
      </c>
      <c r="D53" s="97">
        <f t="shared" si="0"/>
        <v>44598</v>
      </c>
      <c r="E53" s="120"/>
      <c r="F53" s="125"/>
      <c r="G53" s="26"/>
      <c r="H53" s="109"/>
      <c r="I53" s="819">
        <v>13</v>
      </c>
      <c r="J53" s="820"/>
      <c r="K53" s="821"/>
      <c r="L53" s="290" t="s">
        <v>202</v>
      </c>
      <c r="M53" s="387" t="s">
        <v>318</v>
      </c>
      <c r="N53" s="326" t="s">
        <v>101</v>
      </c>
      <c r="O53" s="318" t="s">
        <v>279</v>
      </c>
      <c r="P53" s="336" t="s">
        <v>279</v>
      </c>
      <c r="Q53" s="252"/>
      <c r="R53" s="83"/>
      <c r="S53" s="57"/>
      <c r="T53" s="27"/>
      <c r="U53" s="57"/>
      <c r="V53" s="359"/>
      <c r="W53" s="74"/>
      <c r="X53" s="27"/>
      <c r="Y53" s="27"/>
      <c r="Z53" s="459"/>
      <c r="AA53" s="118"/>
      <c r="AB53" s="27"/>
      <c r="AC53" s="470"/>
      <c r="AD53" s="529"/>
      <c r="AE53" s="529"/>
      <c r="AF53" s="515"/>
      <c r="AG53" s="36"/>
      <c r="AH53" s="76"/>
    </row>
    <row r="54" spans="1:34" ht="16" customHeight="1" x14ac:dyDescent="0.2">
      <c r="A54" s="74"/>
      <c r="B54" s="76"/>
      <c r="C54" s="96" t="s">
        <v>25</v>
      </c>
      <c r="D54" s="97">
        <f t="shared" si="0"/>
        <v>44604</v>
      </c>
      <c r="E54" s="117" t="s">
        <v>239</v>
      </c>
      <c r="F54" s="107"/>
      <c r="G54" s="107"/>
      <c r="H54" s="107"/>
      <c r="I54" s="152" t="s">
        <v>239</v>
      </c>
      <c r="J54" s="258"/>
      <c r="K54" s="84"/>
      <c r="L54" s="290"/>
      <c r="M54" s="258"/>
      <c r="N54" s="326"/>
      <c r="O54" s="397"/>
      <c r="P54" s="398"/>
      <c r="Q54" s="252"/>
      <c r="R54" s="422" t="s">
        <v>232</v>
      </c>
      <c r="S54" s="50" t="s">
        <v>232</v>
      </c>
      <c r="T54" s="144" t="s">
        <v>232</v>
      </c>
      <c r="U54" s="396" t="s">
        <v>267</v>
      </c>
      <c r="V54" s="357"/>
      <c r="W54" s="422" t="s">
        <v>232</v>
      </c>
      <c r="X54" s="50" t="s">
        <v>232</v>
      </c>
      <c r="Y54" s="50" t="s">
        <v>232</v>
      </c>
      <c r="Z54" s="423" t="s">
        <v>232</v>
      </c>
      <c r="AA54" s="422" t="s">
        <v>232</v>
      </c>
      <c r="AB54" s="50" t="s">
        <v>232</v>
      </c>
      <c r="AC54" s="421"/>
      <c r="AD54" s="533" t="s">
        <v>232</v>
      </c>
      <c r="AE54" s="533" t="s">
        <v>232</v>
      </c>
      <c r="AF54" s="515"/>
      <c r="AG54" s="36"/>
      <c r="AH54" s="76"/>
    </row>
    <row r="55" spans="1:34" ht="16" customHeight="1" x14ac:dyDescent="0.2">
      <c r="A55" s="74"/>
      <c r="B55" s="76"/>
      <c r="C55" s="98" t="s">
        <v>28</v>
      </c>
      <c r="D55" s="97">
        <f t="shared" si="0"/>
        <v>44605</v>
      </c>
      <c r="E55" s="120"/>
      <c r="F55" s="125"/>
      <c r="G55" s="26"/>
      <c r="H55" s="26"/>
      <c r="I55" s="155" t="s">
        <v>232</v>
      </c>
      <c r="J55" s="50" t="s">
        <v>232</v>
      </c>
      <c r="K55" s="218" t="s">
        <v>232</v>
      </c>
      <c r="L55" s="888" t="s">
        <v>214</v>
      </c>
      <c r="M55" s="889"/>
      <c r="N55" s="326" t="s">
        <v>103</v>
      </c>
      <c r="O55" s="397"/>
      <c r="P55" s="398"/>
      <c r="Q55" s="253"/>
      <c r="R55" s="74"/>
      <c r="S55" s="27"/>
      <c r="T55" s="27"/>
      <c r="U55" s="27"/>
      <c r="V55" s="359"/>
      <c r="W55" s="74"/>
      <c r="X55" s="27"/>
      <c r="Y55" s="27"/>
      <c r="Z55" s="459"/>
      <c r="AA55" s="118"/>
      <c r="AB55" s="27"/>
      <c r="AC55" s="470"/>
      <c r="AD55" s="529"/>
      <c r="AE55" s="529"/>
      <c r="AF55" s="515"/>
      <c r="AG55" s="36"/>
      <c r="AH55" s="76"/>
    </row>
    <row r="56" spans="1:34" ht="16" customHeight="1" x14ac:dyDescent="0.2">
      <c r="A56" s="74"/>
      <c r="B56" s="76"/>
      <c r="C56" s="96" t="s">
        <v>25</v>
      </c>
      <c r="D56" s="97">
        <f t="shared" si="0"/>
        <v>44611</v>
      </c>
      <c r="E56" s="120"/>
      <c r="F56" s="125"/>
      <c r="G56" s="26"/>
      <c r="H56" s="26"/>
      <c r="I56" s="290"/>
      <c r="J56" s="258"/>
      <c r="K56" s="84"/>
      <c r="L56" s="74"/>
      <c r="M56" s="27"/>
      <c r="N56" s="326"/>
      <c r="O56" s="397"/>
      <c r="P56" s="398"/>
      <c r="Q56" s="252"/>
      <c r="R56" s="833" t="s">
        <v>263</v>
      </c>
      <c r="S56" s="834"/>
      <c r="T56" s="834"/>
      <c r="U56" s="835"/>
      <c r="V56" s="356"/>
      <c r="W56" s="221" t="s">
        <v>49</v>
      </c>
      <c r="X56" s="53" t="s">
        <v>49</v>
      </c>
      <c r="Y56" s="53" t="s">
        <v>49</v>
      </c>
      <c r="Z56" s="460" t="s">
        <v>102</v>
      </c>
      <c r="AA56" s="499" t="s">
        <v>49</v>
      </c>
      <c r="AB56" s="500" t="s">
        <v>49</v>
      </c>
      <c r="AC56" s="478" t="s">
        <v>102</v>
      </c>
      <c r="AD56" s="535" t="s">
        <v>89</v>
      </c>
      <c r="AE56" s="531" t="s">
        <v>102</v>
      </c>
      <c r="AF56" s="515" t="s">
        <v>106</v>
      </c>
      <c r="AG56" s="36" t="s">
        <v>106</v>
      </c>
      <c r="AH56" s="76"/>
    </row>
    <row r="57" spans="1:34" ht="16" customHeight="1" x14ac:dyDescent="0.2">
      <c r="A57" s="74"/>
      <c r="B57" s="76"/>
      <c r="C57" s="98" t="s">
        <v>28</v>
      </c>
      <c r="D57" s="97">
        <f t="shared" si="0"/>
        <v>44612</v>
      </c>
      <c r="E57" s="399"/>
      <c r="F57" s="125"/>
      <c r="G57" s="26"/>
      <c r="H57" s="26"/>
      <c r="I57" s="813">
        <v>14</v>
      </c>
      <c r="J57" s="814"/>
      <c r="K57" s="815"/>
      <c r="L57" s="290" t="s">
        <v>203</v>
      </c>
      <c r="M57" s="387" t="s">
        <v>319</v>
      </c>
      <c r="N57" s="326"/>
      <c r="O57" s="397"/>
      <c r="P57" s="398"/>
      <c r="Q57" s="252"/>
      <c r="R57" s="290"/>
      <c r="S57" s="258"/>
      <c r="T57" s="258"/>
      <c r="U57" s="258"/>
      <c r="V57" s="359"/>
      <c r="W57" s="74"/>
      <c r="X57" s="27"/>
      <c r="Y57" s="27"/>
      <c r="Z57" s="459"/>
      <c r="AA57" s="118"/>
      <c r="AB57" s="27"/>
      <c r="AC57" s="470"/>
      <c r="AD57" s="529"/>
      <c r="AE57" s="529"/>
      <c r="AF57" s="515"/>
      <c r="AG57" s="36"/>
      <c r="AH57" s="76"/>
    </row>
    <row r="58" spans="1:34" ht="16" customHeight="1" x14ac:dyDescent="0.2">
      <c r="A58" s="85" t="s">
        <v>107</v>
      </c>
      <c r="B58" s="89" t="s">
        <v>6</v>
      </c>
      <c r="C58" s="96" t="s">
        <v>25</v>
      </c>
      <c r="D58" s="97">
        <f t="shared" si="0"/>
        <v>44618</v>
      </c>
      <c r="E58" s="115"/>
      <c r="F58" s="115"/>
      <c r="G58" s="286"/>
      <c r="H58" s="106"/>
      <c r="I58" s="292"/>
      <c r="J58" s="293"/>
      <c r="K58" s="294"/>
      <c r="L58" s="183"/>
      <c r="M58" s="140"/>
      <c r="N58" s="330"/>
      <c r="O58" s="323"/>
      <c r="P58" s="331"/>
      <c r="Q58" s="266"/>
      <c r="R58" s="98"/>
      <c r="S58" s="33"/>
      <c r="T58" s="33"/>
      <c r="U58" s="33"/>
      <c r="V58" s="361"/>
      <c r="W58" s="830" t="s">
        <v>158</v>
      </c>
      <c r="X58" s="831"/>
      <c r="Y58" s="831"/>
      <c r="Z58" s="964"/>
      <c r="AA58" s="307"/>
      <c r="AB58" s="58"/>
      <c r="AC58" s="471"/>
      <c r="AD58" s="546"/>
      <c r="AE58" s="546"/>
      <c r="AF58" s="247"/>
      <c r="AG58" s="33"/>
      <c r="AH58" s="403"/>
    </row>
    <row r="59" spans="1:34" ht="16" customHeight="1" x14ac:dyDescent="0.2">
      <c r="A59" s="85" t="s">
        <v>107</v>
      </c>
      <c r="B59" s="403"/>
      <c r="C59" s="98" t="s">
        <v>28</v>
      </c>
      <c r="D59" s="97">
        <f t="shared" si="0"/>
        <v>44619</v>
      </c>
      <c r="E59" s="115"/>
      <c r="F59" s="115"/>
      <c r="G59" s="286"/>
      <c r="H59" s="106"/>
      <c r="I59" s="418" t="s">
        <v>232</v>
      </c>
      <c r="J59" s="142" t="s">
        <v>232</v>
      </c>
      <c r="K59" s="142" t="s">
        <v>232</v>
      </c>
      <c r="L59" s="873" t="s">
        <v>214</v>
      </c>
      <c r="M59" s="874"/>
      <c r="N59" s="330"/>
      <c r="O59" s="319"/>
      <c r="P59" s="331"/>
      <c r="Q59" s="269"/>
      <c r="R59" s="98"/>
      <c r="S59" s="33"/>
      <c r="T59" s="33"/>
      <c r="U59" s="33"/>
      <c r="V59" s="377"/>
      <c r="W59" s="58"/>
      <c r="X59" s="58"/>
      <c r="Y59" s="58"/>
      <c r="Z59" s="471"/>
      <c r="AA59" s="307"/>
      <c r="AB59" s="58"/>
      <c r="AC59" s="471"/>
      <c r="AD59" s="546"/>
      <c r="AE59" s="546"/>
      <c r="AF59" s="247"/>
      <c r="AG59" s="33"/>
      <c r="AH59" s="403"/>
    </row>
    <row r="60" spans="1:34" ht="16" customHeight="1" x14ac:dyDescent="0.2">
      <c r="A60" s="85" t="s">
        <v>107</v>
      </c>
      <c r="B60" s="91" t="s">
        <v>179</v>
      </c>
      <c r="C60" s="96" t="s">
        <v>25</v>
      </c>
      <c r="D60" s="97">
        <f t="shared" si="0"/>
        <v>44625</v>
      </c>
      <c r="E60" s="115"/>
      <c r="F60" s="115"/>
      <c r="G60" s="286"/>
      <c r="H60" s="106"/>
      <c r="I60" s="98"/>
      <c r="J60" s="33"/>
      <c r="K60" s="403"/>
      <c r="L60" s="183"/>
      <c r="M60" s="140"/>
      <c r="N60" s="330"/>
      <c r="O60" s="323"/>
      <c r="P60" s="331"/>
      <c r="Q60" s="266"/>
      <c r="R60" s="833" t="s">
        <v>263</v>
      </c>
      <c r="S60" s="834"/>
      <c r="T60" s="834"/>
      <c r="U60" s="835"/>
      <c r="V60" s="378"/>
      <c r="W60" s="142" t="s">
        <v>232</v>
      </c>
      <c r="X60" s="142" t="s">
        <v>232</v>
      </c>
      <c r="Y60" s="142" t="s">
        <v>232</v>
      </c>
      <c r="Z60" s="419" t="s">
        <v>232</v>
      </c>
      <c r="AA60" s="418" t="s">
        <v>232</v>
      </c>
      <c r="AB60" s="142" t="s">
        <v>232</v>
      </c>
      <c r="AC60" s="419" t="s">
        <v>232</v>
      </c>
      <c r="AD60" s="540" t="s">
        <v>232</v>
      </c>
      <c r="AE60" s="540" t="s">
        <v>232</v>
      </c>
      <c r="AF60" s="517"/>
      <c r="AG60" s="54"/>
      <c r="AH60" s="403"/>
    </row>
    <row r="61" spans="1:34" ht="16" customHeight="1" thickBot="1" x14ac:dyDescent="0.25">
      <c r="A61" s="85" t="s">
        <v>107</v>
      </c>
      <c r="B61" s="403"/>
      <c r="C61" s="98" t="s">
        <v>28</v>
      </c>
      <c r="D61" s="97">
        <f t="shared" si="0"/>
        <v>44626</v>
      </c>
      <c r="E61" s="115"/>
      <c r="F61" s="115"/>
      <c r="G61" s="286"/>
      <c r="H61" s="106"/>
      <c r="I61" s="819">
        <v>15</v>
      </c>
      <c r="J61" s="820"/>
      <c r="K61" s="821"/>
      <c r="L61" s="183" t="s">
        <v>204</v>
      </c>
      <c r="M61" s="183" t="s">
        <v>320</v>
      </c>
      <c r="N61" s="330"/>
      <c r="O61" s="323"/>
      <c r="P61" s="331"/>
      <c r="Q61" s="266"/>
      <c r="R61" s="98"/>
      <c r="S61" s="33"/>
      <c r="T61" s="33"/>
      <c r="U61" s="33"/>
      <c r="V61" s="379" t="s">
        <v>105</v>
      </c>
      <c r="W61" s="58"/>
      <c r="X61" s="58"/>
      <c r="Y61" s="58"/>
      <c r="Z61" s="471"/>
      <c r="AA61" s="307"/>
      <c r="AB61" s="58"/>
      <c r="AC61" s="471"/>
      <c r="AD61" s="546"/>
      <c r="AE61" s="546"/>
      <c r="AF61" s="247"/>
      <c r="AG61" s="33"/>
      <c r="AH61" s="403"/>
    </row>
    <row r="62" spans="1:34" ht="16" customHeight="1" thickBot="1" x14ac:dyDescent="0.25">
      <c r="A62" s="74"/>
      <c r="B62" s="410" t="s">
        <v>175</v>
      </c>
      <c r="C62" s="96" t="s">
        <v>25</v>
      </c>
      <c r="D62" s="97">
        <f t="shared" si="0"/>
        <v>44632</v>
      </c>
      <c r="E62" s="264" t="s">
        <v>272</v>
      </c>
      <c r="F62" s="125"/>
      <c r="G62" s="264" t="s">
        <v>272</v>
      </c>
      <c r="H62" s="26"/>
      <c r="I62" s="264" t="s">
        <v>272</v>
      </c>
      <c r="J62" s="825" t="s">
        <v>175</v>
      </c>
      <c r="K62" s="826"/>
      <c r="L62" s="290"/>
      <c r="M62" s="258"/>
      <c r="N62" s="332"/>
      <c r="O62" s="317"/>
      <c r="P62" s="335"/>
      <c r="Q62" s="291"/>
      <c r="R62" s="836" t="s">
        <v>267</v>
      </c>
      <c r="S62" s="837"/>
      <c r="T62" s="396" t="s">
        <v>166</v>
      </c>
      <c r="U62" s="396" t="s">
        <v>267</v>
      </c>
      <c r="V62" s="380"/>
      <c r="W62" s="53" t="s">
        <v>54</v>
      </c>
      <c r="X62" s="53" t="s">
        <v>54</v>
      </c>
      <c r="Y62" s="53" t="s">
        <v>54</v>
      </c>
      <c r="Z62" s="460" t="s">
        <v>104</v>
      </c>
      <c r="AA62" s="499" t="s">
        <v>54</v>
      </c>
      <c r="AB62" s="500" t="s">
        <v>54</v>
      </c>
      <c r="AC62" s="478" t="s">
        <v>104</v>
      </c>
      <c r="AD62" s="535" t="s">
        <v>98</v>
      </c>
      <c r="AE62" s="531" t="s">
        <v>104</v>
      </c>
      <c r="AF62" s="516" t="s">
        <v>110</v>
      </c>
      <c r="AG62" s="258" t="s">
        <v>110</v>
      </c>
      <c r="AH62" s="84"/>
    </row>
    <row r="63" spans="1:34" ht="16" customHeight="1" x14ac:dyDescent="0.2">
      <c r="A63" s="74"/>
      <c r="B63" s="76"/>
      <c r="C63" s="98" t="s">
        <v>28</v>
      </c>
      <c r="D63" s="97">
        <f t="shared" si="0"/>
        <v>44633</v>
      </c>
      <c r="E63" s="399"/>
      <c r="F63" s="125"/>
      <c r="G63" s="26"/>
      <c r="H63" s="26"/>
      <c r="I63" s="263" t="s">
        <v>232</v>
      </c>
      <c r="J63" s="144" t="s">
        <v>232</v>
      </c>
      <c r="K63" s="553" t="s">
        <v>232</v>
      </c>
      <c r="L63" s="290" t="s">
        <v>313</v>
      </c>
      <c r="M63" s="387" t="s">
        <v>321</v>
      </c>
      <c r="N63" s="337" t="s">
        <v>111</v>
      </c>
      <c r="O63" s="320" t="s">
        <v>280</v>
      </c>
      <c r="P63" s="338" t="s">
        <v>280</v>
      </c>
      <c r="Q63" s="296"/>
      <c r="R63" s="290"/>
      <c r="S63" s="258"/>
      <c r="T63" s="27"/>
      <c r="U63" s="258"/>
      <c r="V63" s="362"/>
      <c r="W63" s="199"/>
      <c r="X63" s="59"/>
      <c r="Y63" s="59"/>
      <c r="Z63" s="472"/>
      <c r="AA63" s="308"/>
      <c r="AB63" s="59"/>
      <c r="AC63" s="483"/>
      <c r="AD63" s="547"/>
      <c r="AE63" s="547"/>
      <c r="AF63" s="521"/>
      <c r="AG63" s="59"/>
      <c r="AH63" s="159"/>
    </row>
    <row r="64" spans="1:34" ht="16" customHeight="1" x14ac:dyDescent="0.2">
      <c r="A64" s="74"/>
      <c r="B64" s="76"/>
      <c r="C64" s="96" t="s">
        <v>25</v>
      </c>
      <c r="D64" s="97">
        <f t="shared" si="0"/>
        <v>44639</v>
      </c>
      <c r="E64" s="117" t="s">
        <v>238</v>
      </c>
      <c r="F64" s="125"/>
      <c r="G64" s="117" t="s">
        <v>238</v>
      </c>
      <c r="H64" s="26"/>
      <c r="I64" s="152" t="s">
        <v>238</v>
      </c>
      <c r="J64" s="258"/>
      <c r="K64" s="84"/>
      <c r="L64" s="290"/>
      <c r="M64" s="258"/>
      <c r="N64" s="326"/>
      <c r="O64" s="397"/>
      <c r="P64" s="398"/>
      <c r="Q64" s="252"/>
      <c r="R64" s="422" t="s">
        <v>232</v>
      </c>
      <c r="S64" s="50" t="s">
        <v>232</v>
      </c>
      <c r="T64" s="50" t="s">
        <v>232</v>
      </c>
      <c r="U64" s="396" t="s">
        <v>268</v>
      </c>
      <c r="V64" s="357"/>
      <c r="W64" s="422" t="s">
        <v>232</v>
      </c>
      <c r="X64" s="50" t="s">
        <v>232</v>
      </c>
      <c r="Y64" s="50" t="s">
        <v>232</v>
      </c>
      <c r="Z64" s="423" t="s">
        <v>232</v>
      </c>
      <c r="AA64" s="422" t="s">
        <v>232</v>
      </c>
      <c r="AB64" s="50" t="s">
        <v>232</v>
      </c>
      <c r="AC64" s="421"/>
      <c r="AD64" s="533" t="s">
        <v>232</v>
      </c>
      <c r="AE64" s="536"/>
      <c r="AF64" s="522"/>
      <c r="AG64" s="61"/>
      <c r="AH64" s="84" t="s">
        <v>52</v>
      </c>
    </row>
    <row r="65" spans="1:34" ht="16" customHeight="1" x14ac:dyDescent="0.2">
      <c r="A65" s="74"/>
      <c r="B65" s="76"/>
      <c r="C65" s="98" t="s">
        <v>28</v>
      </c>
      <c r="D65" s="97">
        <f t="shared" si="0"/>
        <v>44640</v>
      </c>
      <c r="E65" s="399"/>
      <c r="F65" s="125"/>
      <c r="G65" s="26"/>
      <c r="H65" s="26"/>
      <c r="I65" s="263" t="s">
        <v>232</v>
      </c>
      <c r="J65" s="144" t="s">
        <v>232</v>
      </c>
      <c r="K65" s="553" t="s">
        <v>232</v>
      </c>
      <c r="L65" s="290" t="s">
        <v>314</v>
      </c>
      <c r="M65" s="400" t="s">
        <v>322</v>
      </c>
      <c r="N65" s="326" t="s">
        <v>114</v>
      </c>
      <c r="O65" s="318" t="s">
        <v>281</v>
      </c>
      <c r="P65" s="336" t="s">
        <v>281</v>
      </c>
      <c r="Q65" s="252"/>
      <c r="R65" s="290"/>
      <c r="S65" s="258"/>
      <c r="T65" s="27"/>
      <c r="U65" s="258"/>
      <c r="V65" s="359"/>
      <c r="W65" s="74"/>
      <c r="X65" s="27"/>
      <c r="Y65" s="27"/>
      <c r="Z65" s="459"/>
      <c r="AA65" s="118"/>
      <c r="AB65" s="27"/>
      <c r="AC65" s="470"/>
      <c r="AD65" s="529"/>
      <c r="AE65" s="529"/>
      <c r="AF65" s="515"/>
      <c r="AG65" s="36"/>
      <c r="AH65" s="76"/>
    </row>
    <row r="66" spans="1:34" ht="16" customHeight="1" x14ac:dyDescent="0.2">
      <c r="A66" s="83" t="s">
        <v>80</v>
      </c>
      <c r="B66" s="84"/>
      <c r="C66" s="96" t="s">
        <v>25</v>
      </c>
      <c r="D66" s="97">
        <f t="shared" si="0"/>
        <v>44646</v>
      </c>
      <c r="E66" s="399"/>
      <c r="F66" s="125"/>
      <c r="G66" s="26"/>
      <c r="H66" s="26"/>
      <c r="I66" s="228"/>
      <c r="J66" s="409"/>
      <c r="K66" s="413"/>
      <c r="L66" s="390"/>
      <c r="M66" s="409"/>
      <c r="N66" s="326"/>
      <c r="O66" s="397"/>
      <c r="P66" s="398"/>
      <c r="Q66" s="295"/>
      <c r="R66" s="836" t="s">
        <v>268</v>
      </c>
      <c r="S66" s="837"/>
      <c r="T66" s="417" t="s">
        <v>167</v>
      </c>
      <c r="U66" s="417" t="s">
        <v>269</v>
      </c>
      <c r="V66" s="360"/>
      <c r="W66" s="221" t="s">
        <v>64</v>
      </c>
      <c r="X66" s="53" t="s">
        <v>64</v>
      </c>
      <c r="Y66" s="53" t="s">
        <v>64</v>
      </c>
      <c r="Z66" s="460" t="s">
        <v>108</v>
      </c>
      <c r="AA66" s="499" t="s">
        <v>64</v>
      </c>
      <c r="AB66" s="500" t="s">
        <v>64</v>
      </c>
      <c r="AC66" s="478" t="s">
        <v>108</v>
      </c>
      <c r="AD66" s="535" t="s">
        <v>105</v>
      </c>
      <c r="AE66" s="531" t="s">
        <v>108</v>
      </c>
      <c r="AF66" s="516" t="s">
        <v>116</v>
      </c>
      <c r="AG66" s="258" t="s">
        <v>117</v>
      </c>
      <c r="AH66" s="84"/>
    </row>
    <row r="67" spans="1:34" ht="16" customHeight="1" x14ac:dyDescent="0.2">
      <c r="A67" s="83" t="s">
        <v>80</v>
      </c>
      <c r="B67" s="84"/>
      <c r="C67" s="98" t="s">
        <v>28</v>
      </c>
      <c r="D67" s="97">
        <f t="shared" si="0"/>
        <v>44647</v>
      </c>
      <c r="E67" s="399"/>
      <c r="F67" s="125"/>
      <c r="G67" s="26"/>
      <c r="H67" s="26"/>
      <c r="I67" s="816">
        <v>16</v>
      </c>
      <c r="J67" s="817"/>
      <c r="K67" s="818"/>
      <c r="L67" s="290" t="s">
        <v>315</v>
      </c>
      <c r="M67" s="258" t="s">
        <v>323</v>
      </c>
      <c r="N67" s="326" t="s">
        <v>118</v>
      </c>
      <c r="O67" s="318"/>
      <c r="P67" s="336"/>
      <c r="Q67" s="252"/>
      <c r="R67" s="74"/>
      <c r="S67" s="27"/>
      <c r="T67" s="27"/>
      <c r="U67" s="27"/>
      <c r="V67" s="359"/>
      <c r="W67" s="74"/>
      <c r="X67" s="27"/>
      <c r="Y67" s="27"/>
      <c r="Z67" s="459"/>
      <c r="AA67" s="118"/>
      <c r="AB67" s="27"/>
      <c r="AC67" s="470"/>
      <c r="AD67" s="529"/>
      <c r="AE67" s="529"/>
      <c r="AF67" s="515"/>
      <c r="AG67" s="36"/>
      <c r="AH67" s="76"/>
    </row>
    <row r="68" spans="1:34" ht="16" customHeight="1" x14ac:dyDescent="0.2">
      <c r="A68" s="85" t="s">
        <v>119</v>
      </c>
      <c r="B68" s="91" t="s">
        <v>179</v>
      </c>
      <c r="C68" s="96" t="s">
        <v>25</v>
      </c>
      <c r="D68" s="97">
        <f t="shared" si="0"/>
        <v>44653</v>
      </c>
      <c r="E68" s="115"/>
      <c r="F68" s="127"/>
      <c r="G68" s="106"/>
      <c r="H68" s="106"/>
      <c r="I68" s="98"/>
      <c r="J68" s="33"/>
      <c r="K68" s="403"/>
      <c r="L68" s="183"/>
      <c r="M68" s="140"/>
      <c r="N68" s="330"/>
      <c r="O68" s="323"/>
      <c r="P68" s="331"/>
      <c r="Q68" s="266"/>
      <c r="R68" s="833" t="s">
        <v>263</v>
      </c>
      <c r="S68" s="834"/>
      <c r="T68" s="834"/>
      <c r="U68" s="835"/>
      <c r="V68" s="361"/>
      <c r="W68" s="221" t="s">
        <v>75</v>
      </c>
      <c r="X68" s="53" t="s">
        <v>75</v>
      </c>
      <c r="Y68" s="53" t="s">
        <v>75</v>
      </c>
      <c r="Z68" s="460" t="s">
        <v>112</v>
      </c>
      <c r="AA68" s="499" t="s">
        <v>75</v>
      </c>
      <c r="AB68" s="500" t="s">
        <v>75</v>
      </c>
      <c r="AC68" s="423" t="s">
        <v>232</v>
      </c>
      <c r="AD68" s="535" t="s">
        <v>109</v>
      </c>
      <c r="AE68" s="533" t="s">
        <v>232</v>
      </c>
      <c r="AF68" s="247"/>
      <c r="AG68" s="33"/>
      <c r="AH68" s="403"/>
    </row>
    <row r="69" spans="1:34" ht="16" customHeight="1" x14ac:dyDescent="0.2">
      <c r="A69" s="85" t="s">
        <v>119</v>
      </c>
      <c r="B69" s="403"/>
      <c r="C69" s="98" t="s">
        <v>28</v>
      </c>
      <c r="D69" s="97">
        <f t="shared" si="0"/>
        <v>44654</v>
      </c>
      <c r="E69" s="115"/>
      <c r="F69" s="127"/>
      <c r="G69" s="106"/>
      <c r="H69" s="106"/>
      <c r="I69" s="418" t="s">
        <v>232</v>
      </c>
      <c r="J69" s="142" t="s">
        <v>232</v>
      </c>
      <c r="K69" s="142" t="s">
        <v>232</v>
      </c>
      <c r="L69" s="183"/>
      <c r="M69" s="140"/>
      <c r="N69" s="330"/>
      <c r="O69" s="323"/>
      <c r="P69" s="331"/>
      <c r="Q69" s="266"/>
      <c r="R69" s="198"/>
      <c r="S69" s="33"/>
      <c r="T69" s="33"/>
      <c r="U69" s="33"/>
      <c r="V69" s="375" t="s">
        <v>109</v>
      </c>
      <c r="W69" s="98"/>
      <c r="X69" s="33"/>
      <c r="Y69" s="33"/>
      <c r="Z69" s="465"/>
      <c r="AA69" s="115"/>
      <c r="AB69" s="33"/>
      <c r="AC69" s="480"/>
      <c r="AD69" s="539"/>
      <c r="AE69" s="539"/>
      <c r="AF69" s="247"/>
      <c r="AG69" s="33"/>
      <c r="AH69" s="403"/>
    </row>
    <row r="70" spans="1:34" ht="16" customHeight="1" x14ac:dyDescent="0.2">
      <c r="A70" s="85" t="s">
        <v>119</v>
      </c>
      <c r="B70" s="89" t="s">
        <v>6</v>
      </c>
      <c r="C70" s="96" t="s">
        <v>25</v>
      </c>
      <c r="D70" s="97">
        <f t="shared" ref="D70:D74" si="1">+D68+7</f>
        <v>44660</v>
      </c>
      <c r="E70" s="115"/>
      <c r="F70" s="127"/>
      <c r="G70" s="106"/>
      <c r="H70" s="106"/>
      <c r="I70" s="183"/>
      <c r="J70" s="58"/>
      <c r="K70" s="157"/>
      <c r="L70" s="183"/>
      <c r="M70" s="140"/>
      <c r="N70" s="330"/>
      <c r="O70" s="323"/>
      <c r="P70" s="331"/>
      <c r="Q70" s="266"/>
      <c r="R70" s="198"/>
      <c r="S70" s="33"/>
      <c r="T70" s="33"/>
      <c r="U70" s="33"/>
      <c r="V70" s="363"/>
      <c r="W70" s="830" t="s">
        <v>158</v>
      </c>
      <c r="X70" s="831"/>
      <c r="Y70" s="831"/>
      <c r="Z70" s="964"/>
      <c r="AA70" s="309"/>
      <c r="AB70" s="60"/>
      <c r="AC70" s="484"/>
      <c r="AD70" s="548"/>
      <c r="AE70" s="548"/>
      <c r="AF70" s="247"/>
      <c r="AG70" s="33"/>
      <c r="AH70" s="403"/>
    </row>
    <row r="71" spans="1:34" ht="16" customHeight="1" x14ac:dyDescent="0.2">
      <c r="A71" s="85" t="s">
        <v>119</v>
      </c>
      <c r="B71" s="403"/>
      <c r="C71" s="98" t="s">
        <v>28</v>
      </c>
      <c r="D71" s="97">
        <f t="shared" si="1"/>
        <v>44661</v>
      </c>
      <c r="E71" s="115"/>
      <c r="F71" s="128" t="s">
        <v>242</v>
      </c>
      <c r="G71" s="106"/>
      <c r="H71" s="106"/>
      <c r="I71" s="418" t="s">
        <v>232</v>
      </c>
      <c r="J71" s="142" t="s">
        <v>232</v>
      </c>
      <c r="K71" s="142" t="s">
        <v>232</v>
      </c>
      <c r="L71" s="873" t="s">
        <v>214</v>
      </c>
      <c r="M71" s="874"/>
      <c r="N71" s="330" t="s">
        <v>257</v>
      </c>
      <c r="O71" s="323"/>
      <c r="P71" s="331"/>
      <c r="Q71" s="266"/>
      <c r="R71" s="198"/>
      <c r="S71" s="33"/>
      <c r="T71" s="33"/>
      <c r="U71" s="33"/>
      <c r="V71" s="358"/>
      <c r="W71" s="156"/>
      <c r="X71" s="58"/>
      <c r="Y71" s="58"/>
      <c r="Z71" s="473"/>
      <c r="AA71" s="115"/>
      <c r="AB71" s="33"/>
      <c r="AC71" s="480"/>
      <c r="AD71" s="539"/>
      <c r="AE71" s="539"/>
      <c r="AF71" s="247"/>
      <c r="AG71" s="33"/>
      <c r="AH71" s="403"/>
    </row>
    <row r="72" spans="1:34" ht="16" customHeight="1" x14ac:dyDescent="0.2">
      <c r="A72" s="85" t="s">
        <v>119</v>
      </c>
      <c r="B72" s="405" t="s">
        <v>175</v>
      </c>
      <c r="C72" s="96" t="s">
        <v>25</v>
      </c>
      <c r="D72" s="97">
        <f t="shared" si="1"/>
        <v>44667</v>
      </c>
      <c r="E72" s="115"/>
      <c r="F72" s="106"/>
      <c r="G72" s="106"/>
      <c r="H72" s="106"/>
      <c r="I72" s="183"/>
      <c r="J72" s="58"/>
      <c r="K72" s="157"/>
      <c r="L72" s="186"/>
      <c r="M72" s="141"/>
      <c r="N72" s="330"/>
      <c r="O72" s="323"/>
      <c r="P72" s="331"/>
      <c r="Q72" s="266"/>
      <c r="R72" s="198"/>
      <c r="S72" s="33"/>
      <c r="T72" s="33"/>
      <c r="U72" s="33"/>
      <c r="V72" s="361"/>
      <c r="W72" s="401" t="s">
        <v>232</v>
      </c>
      <c r="X72" s="142" t="s">
        <v>232</v>
      </c>
      <c r="Y72" s="142" t="s">
        <v>232</v>
      </c>
      <c r="Z72" s="419" t="s">
        <v>232</v>
      </c>
      <c r="AA72" s="418" t="s">
        <v>232</v>
      </c>
      <c r="AB72" s="142" t="s">
        <v>232</v>
      </c>
      <c r="AC72" s="419" t="s">
        <v>232</v>
      </c>
      <c r="AD72" s="540" t="s">
        <v>232</v>
      </c>
      <c r="AE72" s="540" t="s">
        <v>232</v>
      </c>
      <c r="AF72" s="247"/>
      <c r="AG72" s="33"/>
      <c r="AH72" s="403"/>
    </row>
    <row r="73" spans="1:34" ht="16" customHeight="1" x14ac:dyDescent="0.2">
      <c r="A73" s="85" t="s">
        <v>119</v>
      </c>
      <c r="B73" s="403"/>
      <c r="C73" s="98" t="s">
        <v>28</v>
      </c>
      <c r="D73" s="97">
        <f t="shared" si="1"/>
        <v>44668</v>
      </c>
      <c r="E73" s="115"/>
      <c r="F73" s="128" t="s">
        <v>242</v>
      </c>
      <c r="G73" s="106"/>
      <c r="H73" s="106"/>
      <c r="I73" s="813">
        <v>17</v>
      </c>
      <c r="J73" s="814"/>
      <c r="K73" s="815"/>
      <c r="L73" s="873" t="s">
        <v>214</v>
      </c>
      <c r="M73" s="874"/>
      <c r="N73" s="330" t="s">
        <v>312</v>
      </c>
      <c r="O73" s="323"/>
      <c r="P73" s="331"/>
      <c r="Q73" s="266"/>
      <c r="R73" s="198"/>
      <c r="S73" s="60"/>
      <c r="T73" s="60"/>
      <c r="U73" s="60"/>
      <c r="V73" s="358"/>
      <c r="W73" s="98"/>
      <c r="X73" s="33"/>
      <c r="Y73" s="33"/>
      <c r="Z73" s="465"/>
      <c r="AA73" s="115"/>
      <c r="AB73" s="33"/>
      <c r="AC73" s="480"/>
      <c r="AD73" s="539"/>
      <c r="AE73" s="539"/>
      <c r="AF73" s="247"/>
      <c r="AG73" s="33"/>
      <c r="AH73" s="403"/>
    </row>
    <row r="74" spans="1:34" ht="16" customHeight="1" x14ac:dyDescent="0.2">
      <c r="A74" s="74"/>
      <c r="B74" s="76"/>
      <c r="C74" s="96" t="s">
        <v>25</v>
      </c>
      <c r="D74" s="97">
        <f t="shared" si="1"/>
        <v>44674</v>
      </c>
      <c r="E74" s="117" t="s">
        <v>241</v>
      </c>
      <c r="F74" s="107" t="s">
        <v>243</v>
      </c>
      <c r="G74" s="107" t="s">
        <v>241</v>
      </c>
      <c r="H74" s="109"/>
      <c r="I74" s="152" t="s">
        <v>241</v>
      </c>
      <c r="J74" s="27"/>
      <c r="K74" s="149"/>
      <c r="L74" s="290"/>
      <c r="M74" s="387"/>
      <c r="N74" s="332"/>
      <c r="O74" s="322"/>
      <c r="P74" s="327"/>
      <c r="Q74" s="253"/>
      <c r="R74" s="836" t="s">
        <v>269</v>
      </c>
      <c r="S74" s="837"/>
      <c r="T74" s="417" t="s">
        <v>168</v>
      </c>
      <c r="U74" s="417" t="s">
        <v>270</v>
      </c>
      <c r="V74" s="366"/>
      <c r="W74" s="455" t="s">
        <v>81</v>
      </c>
      <c r="X74" s="53" t="s">
        <v>81</v>
      </c>
      <c r="Y74" s="53" t="s">
        <v>81</v>
      </c>
      <c r="Z74" s="460" t="s">
        <v>332</v>
      </c>
      <c r="AA74" s="502" t="s">
        <v>81</v>
      </c>
      <c r="AB74" s="500" t="s">
        <v>81</v>
      </c>
      <c r="AC74" s="485" t="s">
        <v>112</v>
      </c>
      <c r="AD74" s="535" t="s">
        <v>113</v>
      </c>
      <c r="AE74" s="531" t="s">
        <v>112</v>
      </c>
      <c r="AF74" s="523" t="s">
        <v>122</v>
      </c>
      <c r="AG74" s="258" t="s">
        <v>122</v>
      </c>
      <c r="AH74" s="76"/>
    </row>
    <row r="75" spans="1:34" ht="16" customHeight="1" x14ac:dyDescent="0.2">
      <c r="A75" s="74"/>
      <c r="B75" s="76"/>
      <c r="C75" s="98" t="s">
        <v>28</v>
      </c>
      <c r="D75" s="97">
        <f>+D74+1</f>
        <v>44675</v>
      </c>
      <c r="E75" s="399"/>
      <c r="F75" s="128" t="s">
        <v>242</v>
      </c>
      <c r="G75" s="26"/>
      <c r="H75" s="109"/>
      <c r="I75" s="263"/>
      <c r="J75" s="258"/>
      <c r="K75" s="84"/>
      <c r="L75" s="290" t="s">
        <v>316</v>
      </c>
      <c r="M75" s="258" t="s">
        <v>324</v>
      </c>
      <c r="N75" s="326" t="s">
        <v>123</v>
      </c>
      <c r="O75" s="317" t="s">
        <v>282</v>
      </c>
      <c r="P75" s="398"/>
      <c r="Q75" s="291"/>
      <c r="R75" s="215"/>
      <c r="S75" s="63"/>
      <c r="T75" s="63"/>
      <c r="U75" s="64"/>
      <c r="V75" s="357"/>
      <c r="W75" s="251"/>
      <c r="X75" s="64"/>
      <c r="Y75" s="64"/>
      <c r="Z75" s="470"/>
      <c r="AA75" s="251"/>
      <c r="AB75" s="64"/>
      <c r="AC75" s="421"/>
      <c r="AD75" s="536"/>
      <c r="AE75" s="536"/>
      <c r="AF75" s="516"/>
      <c r="AG75" s="258"/>
      <c r="AH75" s="84"/>
    </row>
    <row r="76" spans="1:34" ht="16" customHeight="1" x14ac:dyDescent="0.2">
      <c r="A76" s="74"/>
      <c r="B76" s="76"/>
      <c r="C76" s="96" t="s">
        <v>25</v>
      </c>
      <c r="D76" s="99">
        <f t="shared" ref="D76:D83" si="2">+D74+7</f>
        <v>44681</v>
      </c>
      <c r="E76" s="399"/>
      <c r="F76" s="26"/>
      <c r="G76" s="26"/>
      <c r="H76" s="26"/>
      <c r="I76" s="813">
        <v>18</v>
      </c>
      <c r="J76" s="814"/>
      <c r="K76" s="815"/>
      <c r="L76" s="312"/>
      <c r="M76" s="71"/>
      <c r="N76" s="326"/>
      <c r="O76" s="397"/>
      <c r="P76" s="398"/>
      <c r="Q76" s="252"/>
      <c r="R76" s="836" t="s">
        <v>270</v>
      </c>
      <c r="S76" s="837"/>
      <c r="T76" s="417" t="s">
        <v>169</v>
      </c>
      <c r="U76" s="417" t="s">
        <v>271</v>
      </c>
      <c r="V76" s="357"/>
      <c r="W76" s="455" t="s">
        <v>82</v>
      </c>
      <c r="X76" s="53" t="s">
        <v>82</v>
      </c>
      <c r="Y76" s="53" t="s">
        <v>82</v>
      </c>
      <c r="Z76" s="460" t="s">
        <v>333</v>
      </c>
      <c r="AA76" s="502" t="s">
        <v>82</v>
      </c>
      <c r="AB76" s="500" t="s">
        <v>82</v>
      </c>
      <c r="AC76" s="423"/>
      <c r="AD76" s="535" t="s">
        <v>115</v>
      </c>
      <c r="AE76" s="533"/>
      <c r="AF76" s="518"/>
      <c r="AG76" s="414"/>
      <c r="AH76" s="84" t="s">
        <v>52</v>
      </c>
    </row>
    <row r="77" spans="1:34" ht="16" customHeight="1" x14ac:dyDescent="0.2">
      <c r="A77" s="74"/>
      <c r="B77" s="76"/>
      <c r="C77" s="98" t="s">
        <v>28</v>
      </c>
      <c r="D77" s="97">
        <f t="shared" si="2"/>
        <v>44682</v>
      </c>
      <c r="E77" s="121"/>
      <c r="F77" s="128" t="s">
        <v>242</v>
      </c>
      <c r="G77" s="26"/>
      <c r="H77" s="26"/>
      <c r="I77" s="287"/>
      <c r="J77" s="258"/>
      <c r="K77" s="84"/>
      <c r="L77" s="290"/>
      <c r="M77" s="386"/>
      <c r="N77" s="339" t="s">
        <v>124</v>
      </c>
      <c r="O77" s="318"/>
      <c r="P77" s="398"/>
      <c r="Q77" s="252"/>
      <c r="R77" s="287"/>
      <c r="S77" s="63"/>
      <c r="T77" s="63"/>
      <c r="U77" s="258"/>
      <c r="V77" s="374" t="s">
        <v>113</v>
      </c>
      <c r="W77" s="399"/>
      <c r="X77" s="64"/>
      <c r="Y77" s="64"/>
      <c r="Z77" s="470"/>
      <c r="AA77" s="420"/>
      <c r="AB77" s="64"/>
      <c r="AC77" s="510"/>
      <c r="AD77" s="536"/>
      <c r="AE77" s="536"/>
      <c r="AF77" s="515"/>
      <c r="AG77" s="36"/>
      <c r="AH77" s="76"/>
    </row>
    <row r="78" spans="1:34" ht="16" customHeight="1" x14ac:dyDescent="0.2">
      <c r="A78" s="74"/>
      <c r="B78" s="76"/>
      <c r="C78" s="96" t="s">
        <v>25</v>
      </c>
      <c r="D78" s="97">
        <f t="shared" si="2"/>
        <v>44688</v>
      </c>
      <c r="E78" s="399"/>
      <c r="F78" s="125"/>
      <c r="G78" s="26"/>
      <c r="H78" s="26"/>
      <c r="I78" s="416" t="s">
        <v>240</v>
      </c>
      <c r="J78" s="57"/>
      <c r="K78" s="163"/>
      <c r="L78" s="290"/>
      <c r="M78" s="258"/>
      <c r="N78" s="332"/>
      <c r="O78" s="397"/>
      <c r="P78" s="398"/>
      <c r="Q78" s="252"/>
      <c r="R78" s="836" t="s">
        <v>271</v>
      </c>
      <c r="S78" s="837"/>
      <c r="T78" s="417" t="s">
        <v>220</v>
      </c>
      <c r="U78" s="64"/>
      <c r="V78" s="357"/>
      <c r="W78" s="455" t="s">
        <v>120</v>
      </c>
      <c r="X78" s="53" t="s">
        <v>120</v>
      </c>
      <c r="Y78" s="53" t="s">
        <v>120</v>
      </c>
      <c r="Z78" s="474"/>
      <c r="AA78" s="502" t="s">
        <v>120</v>
      </c>
      <c r="AB78" s="500" t="s">
        <v>120</v>
      </c>
      <c r="AC78" s="510"/>
      <c r="AD78" s="535" t="s">
        <v>121</v>
      </c>
      <c r="AE78" s="536"/>
      <c r="AF78" s="523" t="s">
        <v>126</v>
      </c>
      <c r="AG78" s="258" t="s">
        <v>126</v>
      </c>
      <c r="AH78" s="76"/>
    </row>
    <row r="79" spans="1:34" ht="16" customHeight="1" x14ac:dyDescent="0.2">
      <c r="A79" s="74"/>
      <c r="B79" s="76"/>
      <c r="C79" s="98" t="s">
        <v>28</v>
      </c>
      <c r="D79" s="97">
        <f t="shared" si="2"/>
        <v>44689</v>
      </c>
      <c r="E79" s="399"/>
      <c r="F79" s="128" t="s">
        <v>242</v>
      </c>
      <c r="G79" s="26"/>
      <c r="H79" s="26"/>
      <c r="I79" s="287"/>
      <c r="J79" s="57"/>
      <c r="K79" s="163"/>
      <c r="L79" s="290"/>
      <c r="M79" s="386"/>
      <c r="N79" s="326" t="s">
        <v>259</v>
      </c>
      <c r="O79" s="318"/>
      <c r="P79" s="398"/>
      <c r="Q79" s="252"/>
      <c r="R79" s="169"/>
      <c r="S79" s="36"/>
      <c r="T79" s="27"/>
      <c r="U79" s="57"/>
      <c r="V79" s="366"/>
      <c r="W79" s="169"/>
      <c r="X79" s="27"/>
      <c r="Y79" s="27"/>
      <c r="Z79" s="474"/>
      <c r="AA79" s="420"/>
      <c r="AB79" s="64"/>
      <c r="AC79" s="510"/>
      <c r="AD79" s="536"/>
      <c r="AE79" s="536"/>
      <c r="AF79" s="515"/>
      <c r="AG79" s="52"/>
      <c r="AH79" s="84"/>
    </row>
    <row r="80" spans="1:34" ht="16" customHeight="1" x14ac:dyDescent="0.2">
      <c r="A80" s="74"/>
      <c r="B80" s="76"/>
      <c r="C80" s="96" t="s">
        <v>25</v>
      </c>
      <c r="D80" s="97">
        <f t="shared" si="2"/>
        <v>44695</v>
      </c>
      <c r="E80" s="399"/>
      <c r="F80" s="128" t="s">
        <v>244</v>
      </c>
      <c r="G80" s="26"/>
      <c r="H80" s="26"/>
      <c r="I80" s="395" t="s">
        <v>170</v>
      </c>
      <c r="J80" s="894" t="s">
        <v>286</v>
      </c>
      <c r="K80" s="895"/>
      <c r="L80" s="169"/>
      <c r="M80" s="64"/>
      <c r="N80" s="326"/>
      <c r="O80" s="397"/>
      <c r="P80" s="398"/>
      <c r="Q80" s="252"/>
      <c r="R80" s="169"/>
      <c r="S80" s="27"/>
      <c r="T80" s="417" t="s">
        <v>221</v>
      </c>
      <c r="U80" s="27"/>
      <c r="V80" s="359"/>
      <c r="W80" s="169"/>
      <c r="X80" s="27"/>
      <c r="Y80" s="27"/>
      <c r="Z80" s="474"/>
      <c r="AA80" s="251"/>
      <c r="AB80" s="27"/>
      <c r="AC80" s="470"/>
      <c r="AD80" s="536"/>
      <c r="AE80" s="536"/>
      <c r="AF80" s="965" t="s">
        <v>128</v>
      </c>
      <c r="AG80" s="828"/>
      <c r="AH80" s="829"/>
    </row>
    <row r="81" spans="1:34" ht="16" customHeight="1" x14ac:dyDescent="0.2">
      <c r="A81" s="74"/>
      <c r="B81" s="76"/>
      <c r="C81" s="98" t="s">
        <v>28</v>
      </c>
      <c r="D81" s="97">
        <f t="shared" si="2"/>
        <v>44696</v>
      </c>
      <c r="E81" s="399"/>
      <c r="F81" s="125"/>
      <c r="G81" s="26"/>
      <c r="H81" s="26"/>
      <c r="I81" s="287"/>
      <c r="J81" s="64"/>
      <c r="K81" s="164"/>
      <c r="L81" s="188"/>
      <c r="M81" s="66"/>
      <c r="N81" s="904" t="s">
        <v>283</v>
      </c>
      <c r="O81" s="905"/>
      <c r="P81" s="398"/>
      <c r="Q81" s="252"/>
      <c r="R81" s="169"/>
      <c r="S81" s="27"/>
      <c r="T81" s="27"/>
      <c r="U81" s="258"/>
      <c r="V81" s="376" t="s">
        <v>129</v>
      </c>
      <c r="W81" s="251"/>
      <c r="X81" s="27"/>
      <c r="Y81" s="27"/>
      <c r="Z81" s="474"/>
      <c r="AA81" s="491"/>
      <c r="AB81" s="415"/>
      <c r="AC81" s="470"/>
      <c r="AD81" s="536"/>
      <c r="AE81" s="536"/>
      <c r="AF81" s="519"/>
      <c r="AG81" s="36"/>
      <c r="AH81" s="76"/>
    </row>
    <row r="82" spans="1:34" ht="16" customHeight="1" x14ac:dyDescent="0.2">
      <c r="A82" s="74"/>
      <c r="B82" s="76"/>
      <c r="C82" s="96" t="s">
        <v>25</v>
      </c>
      <c r="D82" s="97">
        <f t="shared" si="2"/>
        <v>44702</v>
      </c>
      <c r="E82" s="399"/>
      <c r="F82" s="125"/>
      <c r="G82" s="26"/>
      <c r="H82" s="26"/>
      <c r="I82" s="287"/>
      <c r="J82" s="64"/>
      <c r="K82" s="164"/>
      <c r="L82" s="188"/>
      <c r="M82" s="66"/>
      <c r="N82" s="300"/>
      <c r="O82" s="301"/>
      <c r="P82" s="302"/>
      <c r="Q82" s="252"/>
      <c r="R82" s="416" t="s">
        <v>240</v>
      </c>
      <c r="S82" s="63"/>
      <c r="T82" s="417" t="s">
        <v>286</v>
      </c>
      <c r="U82" s="417" t="s">
        <v>240</v>
      </c>
      <c r="V82" s="366"/>
      <c r="W82" s="456" t="s">
        <v>334</v>
      </c>
      <c r="X82" s="457"/>
      <c r="Y82" s="457"/>
      <c r="Z82" s="474"/>
      <c r="AA82" s="503" t="s">
        <v>334</v>
      </c>
      <c r="AB82" s="457"/>
      <c r="AC82" s="470"/>
      <c r="AD82" s="549"/>
      <c r="AE82" s="549"/>
      <c r="AF82" s="518" t="s">
        <v>130</v>
      </c>
      <c r="AG82" s="36"/>
      <c r="AH82" s="76"/>
    </row>
    <row r="83" spans="1:34" ht="16" customHeight="1" x14ac:dyDescent="0.2">
      <c r="A83" s="74"/>
      <c r="B83" s="76"/>
      <c r="C83" s="98" t="s">
        <v>28</v>
      </c>
      <c r="D83" s="97">
        <f t="shared" si="2"/>
        <v>44703</v>
      </c>
      <c r="E83" s="122"/>
      <c r="F83" s="125"/>
      <c r="G83" s="26"/>
      <c r="H83" s="26"/>
      <c r="I83" s="165" t="s">
        <v>171</v>
      </c>
      <c r="K83" s="76"/>
      <c r="L83" s="188"/>
      <c r="M83" s="66"/>
      <c r="N83" s="287"/>
      <c r="O83" s="36"/>
      <c r="P83" s="76"/>
      <c r="Q83" s="255"/>
      <c r="R83" s="287"/>
      <c r="S83" s="36"/>
      <c r="T83" s="36"/>
      <c r="U83" s="36"/>
      <c r="V83" s="356"/>
      <c r="W83" s="118"/>
      <c r="X83" s="27"/>
      <c r="Y83" s="27"/>
      <c r="Z83" s="459"/>
      <c r="AA83" s="118"/>
      <c r="AB83" s="27"/>
      <c r="AC83" s="470"/>
      <c r="AD83" s="534"/>
      <c r="AE83" s="534"/>
      <c r="AF83" s="515"/>
      <c r="AG83" s="36"/>
      <c r="AH83" s="76"/>
    </row>
    <row r="84" spans="1:34" ht="16" customHeight="1" x14ac:dyDescent="0.2">
      <c r="A84" s="85" t="s">
        <v>131</v>
      </c>
      <c r="B84" s="403" t="s">
        <v>175</v>
      </c>
      <c r="C84" s="100" t="s">
        <v>132</v>
      </c>
      <c r="D84" s="101">
        <v>44707</v>
      </c>
      <c r="E84" s="123"/>
      <c r="F84" s="285"/>
      <c r="G84" s="111"/>
      <c r="H84" s="111"/>
      <c r="I84" s="166"/>
      <c r="J84" s="29"/>
      <c r="K84" s="167"/>
      <c r="L84" s="189"/>
      <c r="M84" s="139"/>
      <c r="N84" s="170"/>
      <c r="O84" s="54"/>
      <c r="P84" s="168"/>
      <c r="Q84" s="267"/>
      <c r="R84" s="170"/>
      <c r="S84" s="54"/>
      <c r="T84" s="54"/>
      <c r="U84" s="54"/>
      <c r="V84" s="167"/>
      <c r="W84" s="170"/>
      <c r="X84" s="54"/>
      <c r="Y84" s="54"/>
      <c r="Z84" s="475"/>
      <c r="AA84" s="123"/>
      <c r="AB84" s="54"/>
      <c r="AC84" s="470"/>
      <c r="AD84" s="548"/>
      <c r="AE84" s="548"/>
      <c r="AF84" s="517"/>
      <c r="AG84" s="54"/>
      <c r="AH84" s="168"/>
    </row>
    <row r="85" spans="1:34" ht="16" customHeight="1" x14ac:dyDescent="0.2">
      <c r="A85" s="85" t="s">
        <v>131</v>
      </c>
      <c r="B85" s="403"/>
      <c r="C85" s="100" t="s">
        <v>133</v>
      </c>
      <c r="D85" s="101">
        <f>+D84+1</f>
        <v>44708</v>
      </c>
      <c r="E85" s="123"/>
      <c r="F85" s="285"/>
      <c r="G85" s="111"/>
      <c r="H85" s="111"/>
      <c r="I85" s="166"/>
      <c r="J85" s="54"/>
      <c r="K85" s="168"/>
      <c r="L85" s="189"/>
      <c r="M85" s="139"/>
      <c r="N85" s="170"/>
      <c r="O85" s="54"/>
      <c r="P85" s="168"/>
      <c r="Q85" s="267"/>
      <c r="R85" s="170"/>
      <c r="S85" s="54"/>
      <c r="T85" s="54"/>
      <c r="U85" s="54"/>
      <c r="V85" s="168"/>
      <c r="W85" s="170"/>
      <c r="X85" s="54"/>
      <c r="Y85" s="54"/>
      <c r="Z85" s="466"/>
      <c r="AA85" s="123"/>
      <c r="AB85" s="54"/>
      <c r="AC85" s="470"/>
      <c r="AD85" s="541"/>
      <c r="AE85" s="541"/>
      <c r="AF85" s="517"/>
      <c r="AG85" s="54"/>
      <c r="AH85" s="168"/>
    </row>
    <row r="86" spans="1:34" ht="16" customHeight="1" x14ac:dyDescent="0.2">
      <c r="A86" s="83" t="s">
        <v>80</v>
      </c>
      <c r="B86" s="84"/>
      <c r="C86" s="96" t="s">
        <v>25</v>
      </c>
      <c r="D86" s="97">
        <f t="shared" ref="D86:D87" si="3">+D82+7</f>
        <v>44709</v>
      </c>
      <c r="E86" s="122"/>
      <c r="F86" s="125"/>
      <c r="G86" s="26"/>
      <c r="H86" s="138"/>
      <c r="I86" s="169"/>
      <c r="J86" s="27"/>
      <c r="K86" s="149"/>
      <c r="L86" s="82"/>
      <c r="M86" s="37"/>
      <c r="N86" s="74"/>
      <c r="O86" s="27"/>
      <c r="P86" s="149"/>
      <c r="Q86" s="252"/>
      <c r="R86" s="214" t="s">
        <v>187</v>
      </c>
      <c r="S86" s="27"/>
      <c r="T86" s="27"/>
      <c r="U86" s="62" t="s">
        <v>187</v>
      </c>
      <c r="V86" s="196"/>
      <c r="W86" s="458" t="s">
        <v>127</v>
      </c>
      <c r="X86" s="27"/>
      <c r="Y86" s="27"/>
      <c r="Z86" s="459"/>
      <c r="AA86" s="504" t="s">
        <v>127</v>
      </c>
      <c r="AB86" s="27"/>
      <c r="AC86" s="470"/>
      <c r="AD86" s="536"/>
      <c r="AE86" s="536"/>
      <c r="AF86" s="515"/>
      <c r="AG86" s="67" t="s">
        <v>134</v>
      </c>
      <c r="AH86" s="76"/>
    </row>
    <row r="87" spans="1:34" ht="16" customHeight="1" x14ac:dyDescent="0.2">
      <c r="A87" s="83" t="s">
        <v>80</v>
      </c>
      <c r="B87" s="84"/>
      <c r="C87" s="98" t="s">
        <v>28</v>
      </c>
      <c r="D87" s="97">
        <f t="shared" si="3"/>
        <v>44710</v>
      </c>
      <c r="E87" s="122"/>
      <c r="F87" s="125"/>
      <c r="G87" s="26"/>
      <c r="H87" s="108"/>
      <c r="I87" s="165" t="s">
        <v>172</v>
      </c>
      <c r="J87" s="27"/>
      <c r="K87" s="149"/>
      <c r="L87" s="82"/>
      <c r="M87" s="37"/>
      <c r="N87" s="74"/>
      <c r="O87" s="27"/>
      <c r="P87" s="149"/>
      <c r="Q87" s="252"/>
      <c r="R87" s="287"/>
      <c r="S87" s="27"/>
      <c r="T87" s="27"/>
      <c r="U87" s="27"/>
      <c r="V87" s="149"/>
      <c r="W87" s="74"/>
      <c r="X87" s="27"/>
      <c r="Y87" s="27"/>
      <c r="Z87" s="459"/>
      <c r="AA87" s="118"/>
      <c r="AB87" s="27"/>
      <c r="AC87" s="470"/>
      <c r="AD87" s="549"/>
      <c r="AE87" s="549"/>
      <c r="AF87" s="515"/>
      <c r="AG87" s="36"/>
      <c r="AH87" s="76"/>
    </row>
    <row r="88" spans="1:34" ht="16" customHeight="1" x14ac:dyDescent="0.2">
      <c r="A88" s="85" t="s">
        <v>135</v>
      </c>
      <c r="B88" s="403"/>
      <c r="C88" s="96" t="s">
        <v>25</v>
      </c>
      <c r="D88" s="97">
        <f t="shared" ref="D88:D89" si="4">+D86+7</f>
        <v>44716</v>
      </c>
      <c r="E88" s="123"/>
      <c r="F88" s="285"/>
      <c r="G88" s="111"/>
      <c r="H88" s="111"/>
      <c r="I88" s="170"/>
      <c r="J88" s="54"/>
      <c r="K88" s="168"/>
      <c r="L88" s="190"/>
      <c r="M88" s="65"/>
      <c r="N88" s="170"/>
      <c r="O88" s="29"/>
      <c r="P88" s="167"/>
      <c r="Q88" s="268"/>
      <c r="R88" s="166"/>
      <c r="S88" s="29"/>
      <c r="T88" s="29"/>
      <c r="U88" s="29"/>
      <c r="V88" s="167"/>
      <c r="W88" s="166"/>
      <c r="X88" s="29"/>
      <c r="Y88" s="29"/>
      <c r="Z88" s="469"/>
      <c r="AA88" s="306"/>
      <c r="AB88" s="29"/>
      <c r="AC88" s="482"/>
      <c r="AD88" s="545"/>
      <c r="AE88" s="545"/>
      <c r="AF88" s="517"/>
      <c r="AG88" s="54"/>
      <c r="AH88" s="168"/>
    </row>
    <row r="89" spans="1:34" ht="16" customHeight="1" x14ac:dyDescent="0.2">
      <c r="A89" s="85" t="s">
        <v>135</v>
      </c>
      <c r="B89" s="403"/>
      <c r="C89" s="98" t="s">
        <v>28</v>
      </c>
      <c r="D89" s="97">
        <f t="shared" si="4"/>
        <v>44717</v>
      </c>
      <c r="E89" s="123"/>
      <c r="F89" s="285"/>
      <c r="G89" s="111"/>
      <c r="H89" s="111"/>
      <c r="I89" s="165" t="s">
        <v>173</v>
      </c>
      <c r="J89" s="54"/>
      <c r="K89" s="168"/>
      <c r="L89" s="190"/>
      <c r="M89" s="65"/>
      <c r="N89" s="170"/>
      <c r="O89" s="29"/>
      <c r="P89" s="167"/>
      <c r="Q89" s="268"/>
      <c r="R89" s="166"/>
      <c r="S89" s="29"/>
      <c r="T89" s="29"/>
      <c r="U89" s="29"/>
      <c r="V89" s="167"/>
      <c r="W89" s="166"/>
      <c r="X89" s="29"/>
      <c r="Y89" s="29"/>
      <c r="Z89" s="469"/>
      <c r="AA89" s="306"/>
      <c r="AB89" s="29"/>
      <c r="AC89" s="482"/>
      <c r="AD89" s="545"/>
      <c r="AE89" s="545"/>
      <c r="AF89" s="517"/>
      <c r="AG89" s="54"/>
      <c r="AH89" s="168"/>
    </row>
    <row r="90" spans="1:34" ht="16" customHeight="1" x14ac:dyDescent="0.2">
      <c r="A90" s="85" t="s">
        <v>135</v>
      </c>
      <c r="B90" s="403"/>
      <c r="C90" s="100" t="s">
        <v>136</v>
      </c>
      <c r="D90" s="101">
        <v>44718</v>
      </c>
      <c r="E90" s="123"/>
      <c r="F90" s="285"/>
      <c r="G90" s="111"/>
      <c r="H90" s="111"/>
      <c r="I90" s="170"/>
      <c r="J90" s="54"/>
      <c r="K90" s="168"/>
      <c r="L90" s="190"/>
      <c r="M90" s="65"/>
      <c r="N90" s="170"/>
      <c r="O90" s="54"/>
      <c r="P90" s="168"/>
      <c r="Q90" s="267"/>
      <c r="R90" s="170"/>
      <c r="S90" s="54"/>
      <c r="T90" s="54"/>
      <c r="U90" s="54"/>
      <c r="V90" s="168"/>
      <c r="W90" s="170"/>
      <c r="X90" s="54"/>
      <c r="Y90" s="54"/>
      <c r="Z90" s="466"/>
      <c r="AA90" s="123"/>
      <c r="AB90" s="54"/>
      <c r="AC90" s="481"/>
      <c r="AD90" s="541"/>
      <c r="AE90" s="541"/>
      <c r="AF90" s="517"/>
      <c r="AG90" s="54"/>
      <c r="AH90" s="168"/>
    </row>
    <row r="91" spans="1:34" ht="16" customHeight="1" x14ac:dyDescent="0.2">
      <c r="A91" s="83" t="s">
        <v>80</v>
      </c>
      <c r="B91" s="84"/>
      <c r="C91" s="96" t="s">
        <v>25</v>
      </c>
      <c r="D91" s="97">
        <f t="shared" ref="D91:D92" si="5">+D88+7</f>
        <v>44723</v>
      </c>
      <c r="E91" s="122"/>
      <c r="F91" s="125"/>
      <c r="G91" s="26"/>
      <c r="H91" s="110"/>
      <c r="I91" s="287"/>
      <c r="J91" s="36"/>
      <c r="K91" s="76"/>
      <c r="L91" s="190"/>
      <c r="M91" s="65"/>
      <c r="N91" s="287"/>
      <c r="O91" s="27"/>
      <c r="P91" s="149"/>
      <c r="Q91" s="252"/>
      <c r="R91" s="74"/>
      <c r="S91" s="27"/>
      <c r="T91" s="27"/>
      <c r="U91" s="27"/>
      <c r="V91" s="149"/>
      <c r="W91" s="74"/>
      <c r="X91" s="27"/>
      <c r="Y91" s="27"/>
      <c r="Z91" s="459"/>
      <c r="AA91" s="118"/>
      <c r="AB91" s="27"/>
      <c r="AC91" s="470"/>
      <c r="AD91" s="529"/>
      <c r="AE91" s="529"/>
      <c r="AF91" s="515"/>
      <c r="AG91" s="36"/>
      <c r="AH91" s="76"/>
    </row>
    <row r="92" spans="1:34" ht="16" customHeight="1" x14ac:dyDescent="0.2">
      <c r="A92" s="83" t="s">
        <v>80</v>
      </c>
      <c r="B92" s="84"/>
      <c r="C92" s="98" t="s">
        <v>28</v>
      </c>
      <c r="D92" s="97">
        <f t="shared" si="5"/>
        <v>44724</v>
      </c>
      <c r="E92" s="122"/>
      <c r="F92" s="125"/>
      <c r="G92" s="26"/>
      <c r="H92" s="110"/>
      <c r="I92" s="171" t="s">
        <v>174</v>
      </c>
      <c r="J92" s="36"/>
      <c r="K92" s="76"/>
      <c r="L92" s="190"/>
      <c r="M92" s="65"/>
      <c r="N92" s="287"/>
      <c r="O92" s="27"/>
      <c r="P92" s="149"/>
      <c r="Q92" s="252"/>
      <c r="R92" s="74"/>
      <c r="S92" s="27"/>
      <c r="T92" s="27"/>
      <c r="U92" s="27"/>
      <c r="V92" s="149"/>
      <c r="W92" s="74"/>
      <c r="X92" s="27"/>
      <c r="Y92" s="27"/>
      <c r="Z92" s="459"/>
      <c r="AA92" s="118"/>
      <c r="AB92" s="27"/>
      <c r="AC92" s="470"/>
      <c r="AD92" s="529"/>
      <c r="AE92" s="529"/>
      <c r="AF92" s="515"/>
      <c r="AG92" s="36"/>
      <c r="AH92" s="76"/>
    </row>
    <row r="93" spans="1:34" ht="16" customHeight="1" x14ac:dyDescent="0.2">
      <c r="A93" s="83" t="s">
        <v>80</v>
      </c>
      <c r="B93" s="84"/>
      <c r="C93" s="96" t="s">
        <v>25</v>
      </c>
      <c r="D93" s="97">
        <f t="shared" ref="D93:D96" si="6">+D91+7</f>
        <v>44730</v>
      </c>
      <c r="E93" s="122"/>
      <c r="F93" s="125"/>
      <c r="G93" s="26"/>
      <c r="H93" s="110"/>
      <c r="I93" s="287"/>
      <c r="J93" s="36"/>
      <c r="K93" s="76"/>
      <c r="L93" s="190"/>
      <c r="M93" s="65"/>
      <c r="N93" s="287"/>
      <c r="O93" s="27"/>
      <c r="P93" s="149"/>
      <c r="Q93" s="252"/>
      <c r="R93" s="74"/>
      <c r="S93" s="27"/>
      <c r="T93" s="27"/>
      <c r="U93" s="27"/>
      <c r="V93" s="196"/>
      <c r="W93" s="860"/>
      <c r="X93" s="828"/>
      <c r="Y93" s="828"/>
      <c r="Z93" s="476"/>
      <c r="AA93" s="491"/>
      <c r="AB93" s="415"/>
      <c r="AC93" s="511"/>
      <c r="AD93" s="549"/>
      <c r="AE93" s="549"/>
      <c r="AF93" s="515"/>
      <c r="AG93" s="36"/>
      <c r="AH93" s="76"/>
    </row>
    <row r="94" spans="1:34" ht="16" customHeight="1" x14ac:dyDescent="0.2">
      <c r="A94" s="74"/>
      <c r="B94" s="76"/>
      <c r="C94" s="98" t="s">
        <v>28</v>
      </c>
      <c r="D94" s="97">
        <f t="shared" si="6"/>
        <v>44731</v>
      </c>
      <c r="E94" s="122"/>
      <c r="F94" s="125"/>
      <c r="G94" s="26"/>
      <c r="H94" s="110"/>
      <c r="I94" s="287"/>
      <c r="J94" s="36"/>
      <c r="K94" s="76"/>
      <c r="L94" s="190"/>
      <c r="M94" s="65"/>
      <c r="N94" s="287"/>
      <c r="O94" s="27"/>
      <c r="P94" s="149"/>
      <c r="Q94" s="252"/>
      <c r="R94" s="74"/>
      <c r="S94" s="27"/>
      <c r="T94" s="27"/>
      <c r="U94" s="27"/>
      <c r="V94" s="149"/>
      <c r="W94" s="74"/>
      <c r="X94" s="27"/>
      <c r="Y94" s="27"/>
      <c r="Z94" s="459"/>
      <c r="AA94" s="491"/>
      <c r="AB94" s="415"/>
      <c r="AC94" s="511"/>
      <c r="AD94" s="529"/>
      <c r="AE94" s="529"/>
      <c r="AF94" s="515"/>
      <c r="AG94" s="36"/>
      <c r="AH94" s="76"/>
    </row>
    <row r="95" spans="1:34" ht="16" customHeight="1" x14ac:dyDescent="0.2">
      <c r="A95" s="74"/>
      <c r="B95" s="76"/>
      <c r="C95" s="96" t="s">
        <v>25</v>
      </c>
      <c r="D95" s="97">
        <f t="shared" si="6"/>
        <v>44737</v>
      </c>
      <c r="E95" s="122"/>
      <c r="F95" s="125"/>
      <c r="G95" s="26"/>
      <c r="H95" s="110"/>
      <c r="I95" s="287"/>
      <c r="J95" s="36"/>
      <c r="K95" s="76"/>
      <c r="L95" s="190"/>
      <c r="M95" s="65"/>
      <c r="N95" s="287"/>
      <c r="O95" s="27"/>
      <c r="P95" s="149"/>
      <c r="Q95" s="252"/>
      <c r="R95" s="74"/>
      <c r="S95" s="27"/>
      <c r="T95" s="27"/>
      <c r="U95" s="27"/>
      <c r="V95" s="196"/>
      <c r="W95" s="860"/>
      <c r="X95" s="828"/>
      <c r="Y95" s="828"/>
      <c r="Z95" s="476"/>
      <c r="AA95" s="491"/>
      <c r="AB95" s="415"/>
      <c r="AC95" s="511"/>
      <c r="AD95" s="549"/>
      <c r="AE95" s="549"/>
      <c r="AF95" s="515"/>
      <c r="AG95" s="36"/>
      <c r="AH95" s="76"/>
    </row>
    <row r="96" spans="1:34" ht="16" customHeight="1" thickBot="1" x14ac:dyDescent="0.25">
      <c r="A96" s="93"/>
      <c r="B96" s="94"/>
      <c r="C96" s="102" t="s">
        <v>28</v>
      </c>
      <c r="D96" s="103">
        <f t="shared" si="6"/>
        <v>44738</v>
      </c>
      <c r="E96" s="124"/>
      <c r="F96" s="129"/>
      <c r="G96" s="136"/>
      <c r="H96" s="112"/>
      <c r="I96" s="172"/>
      <c r="J96" s="173"/>
      <c r="K96" s="94"/>
      <c r="L96" s="191"/>
      <c r="M96" s="192"/>
      <c r="N96" s="172"/>
      <c r="O96" s="201"/>
      <c r="P96" s="202"/>
      <c r="Q96" s="272"/>
      <c r="R96" s="93"/>
      <c r="S96" s="201"/>
      <c r="T96" s="201"/>
      <c r="U96" s="201"/>
      <c r="V96" s="202"/>
      <c r="W96" s="93"/>
      <c r="X96" s="201"/>
      <c r="Y96" s="201"/>
      <c r="Z96" s="477"/>
      <c r="AA96" s="497"/>
      <c r="AB96" s="498"/>
      <c r="AC96" s="512"/>
      <c r="AD96" s="550"/>
      <c r="AE96" s="550"/>
      <c r="AF96" s="525"/>
      <c r="AG96" s="173"/>
      <c r="AH96" s="94"/>
    </row>
    <row r="97" spans="3:12" ht="15" customHeight="1" thickBot="1" x14ac:dyDescent="0.25"/>
    <row r="98" spans="3:12" ht="15" customHeight="1" thickBot="1" x14ac:dyDescent="0.25">
      <c r="C98" s="70"/>
      <c r="D98" s="236" t="s">
        <v>256</v>
      </c>
      <c r="E98" s="238" t="s">
        <v>245</v>
      </c>
      <c r="F98" s="239"/>
      <c r="G98" s="239"/>
      <c r="H98" s="239"/>
      <c r="I98" s="239"/>
      <c r="J98" s="239"/>
      <c r="K98" s="239"/>
      <c r="L98" s="240"/>
    </row>
    <row r="99" spans="3:12" ht="15" customHeight="1" x14ac:dyDescent="0.2">
      <c r="C99" s="70"/>
      <c r="D99" s="71"/>
      <c r="E99" s="241" t="s">
        <v>246</v>
      </c>
      <c r="F99" s="237"/>
      <c r="G99" s="237"/>
      <c r="H99" s="237"/>
      <c r="I99" s="237"/>
      <c r="J99" s="237"/>
      <c r="K99" s="237"/>
      <c r="L99" s="242"/>
    </row>
    <row r="100" spans="3:12" ht="15" customHeight="1" thickBot="1" x14ac:dyDescent="0.25">
      <c r="C100" s="70"/>
      <c r="D100" s="71"/>
      <c r="E100" s="243" t="s">
        <v>247</v>
      </c>
      <c r="F100" s="244"/>
      <c r="G100" s="244"/>
      <c r="H100" s="244"/>
      <c r="I100" s="244"/>
      <c r="J100" s="244"/>
      <c r="K100" s="244"/>
      <c r="L100" s="245"/>
    </row>
    <row r="101" spans="3:12" ht="15" customHeight="1" thickBot="1" x14ac:dyDescent="0.25">
      <c r="C101" s="70"/>
      <c r="D101" s="70"/>
      <c r="E101" s="70"/>
      <c r="F101" s="70"/>
      <c r="G101" s="70"/>
      <c r="H101" s="71"/>
      <c r="I101" s="71"/>
      <c r="J101" s="70"/>
      <c r="K101" s="70"/>
      <c r="L101" s="70"/>
    </row>
    <row r="102" spans="3:12" ht="15" customHeight="1" thickBot="1" x14ac:dyDescent="0.25">
      <c r="C102" s="880" t="s">
        <v>242</v>
      </c>
      <c r="D102" s="881"/>
      <c r="E102" s="238" t="s">
        <v>248</v>
      </c>
      <c r="F102" s="239"/>
      <c r="G102" s="239"/>
      <c r="H102" s="239"/>
      <c r="I102" s="239"/>
      <c r="J102" s="239"/>
      <c r="K102" s="239"/>
      <c r="L102" s="240"/>
    </row>
    <row r="103" spans="3:12" ht="15" customHeight="1" x14ac:dyDescent="0.2">
      <c r="C103" s="289"/>
      <c r="D103" s="289"/>
      <c r="E103" s="898" t="s">
        <v>277</v>
      </c>
      <c r="F103" s="899"/>
      <c r="G103" s="899"/>
      <c r="H103" s="899"/>
      <c r="I103" s="899"/>
      <c r="J103" s="899"/>
      <c r="K103" s="900"/>
      <c r="L103" s="288"/>
    </row>
    <row r="104" spans="3:12" ht="15" customHeight="1" x14ac:dyDescent="0.2">
      <c r="C104" s="70"/>
      <c r="D104" s="71"/>
      <c r="E104" s="241" t="s">
        <v>249</v>
      </c>
      <c r="F104" s="237"/>
      <c r="G104" s="237"/>
      <c r="H104" s="237"/>
      <c r="I104" s="237"/>
      <c r="J104" s="237"/>
      <c r="K104" s="237"/>
      <c r="L104" s="242"/>
    </row>
    <row r="105" spans="3:12" ht="15" customHeight="1" x14ac:dyDescent="0.2">
      <c r="C105" s="70"/>
      <c r="D105" s="71"/>
      <c r="E105" s="241" t="s">
        <v>250</v>
      </c>
      <c r="F105" s="237"/>
      <c r="G105" s="237"/>
      <c r="H105" s="237"/>
      <c r="I105" s="237"/>
      <c r="J105" s="237"/>
      <c r="K105" s="237"/>
      <c r="L105" s="242"/>
    </row>
    <row r="106" spans="3:12" ht="15" customHeight="1" x14ac:dyDescent="0.2">
      <c r="C106" s="70"/>
      <c r="D106" s="71"/>
      <c r="E106" s="241" t="s">
        <v>251</v>
      </c>
      <c r="F106" s="237"/>
      <c r="G106" s="237"/>
      <c r="H106" s="237"/>
      <c r="I106" s="237"/>
      <c r="J106" s="237"/>
      <c r="K106" s="237"/>
      <c r="L106" s="242"/>
    </row>
    <row r="107" spans="3:12" ht="15" customHeight="1" thickBot="1" x14ac:dyDescent="0.25">
      <c r="C107" s="70"/>
      <c r="D107" s="71"/>
      <c r="E107" s="243" t="s">
        <v>252</v>
      </c>
      <c r="F107" s="244"/>
      <c r="G107" s="244"/>
      <c r="H107" s="244"/>
      <c r="I107" s="244"/>
      <c r="J107" s="244"/>
      <c r="K107" s="244"/>
      <c r="L107" s="245"/>
    </row>
    <row r="108" spans="3:12" ht="15" customHeight="1" thickBot="1" x14ac:dyDescent="0.25">
      <c r="C108" s="70"/>
      <c r="D108" s="70"/>
      <c r="E108" s="71"/>
      <c r="F108" s="71"/>
      <c r="G108" s="71"/>
      <c r="H108" s="71"/>
      <c r="I108" s="71"/>
      <c r="J108" s="71"/>
      <c r="K108" s="71"/>
      <c r="L108" s="71"/>
    </row>
    <row r="109" spans="3:12" ht="15" customHeight="1" thickBot="1" x14ac:dyDescent="0.25">
      <c r="C109" s="882" t="s">
        <v>151</v>
      </c>
      <c r="D109" s="883"/>
      <c r="E109" s="238" t="s">
        <v>253</v>
      </c>
      <c r="F109" s="239"/>
      <c r="G109" s="239"/>
      <c r="H109" s="239"/>
      <c r="I109" s="239"/>
      <c r="J109" s="239"/>
      <c r="K109" s="239"/>
      <c r="L109" s="240"/>
    </row>
    <row r="110" spans="3:12" ht="15" customHeight="1" x14ac:dyDescent="0.2">
      <c r="C110" s="70"/>
      <c r="D110" s="71"/>
      <c r="E110" s="241" t="s">
        <v>254</v>
      </c>
      <c r="F110" s="237"/>
      <c r="G110" s="237"/>
      <c r="H110" s="237"/>
      <c r="I110" s="237"/>
      <c r="J110" s="237"/>
      <c r="K110" s="237"/>
      <c r="L110" s="242"/>
    </row>
    <row r="111" spans="3:12" ht="15" customHeight="1" x14ac:dyDescent="0.2">
      <c r="C111" s="70"/>
      <c r="D111" s="71"/>
      <c r="E111" s="341" t="s">
        <v>297</v>
      </c>
      <c r="F111" s="342"/>
      <c r="G111" s="342"/>
      <c r="H111" s="342"/>
      <c r="I111" s="342"/>
      <c r="J111" s="342"/>
      <c r="K111" s="342"/>
      <c r="L111" s="343"/>
    </row>
    <row r="112" spans="3:12" ht="15" customHeight="1" x14ac:dyDescent="0.2">
      <c r="E112" s="341" t="s">
        <v>300</v>
      </c>
      <c r="F112" s="345"/>
      <c r="G112" s="342"/>
      <c r="H112" s="342"/>
      <c r="I112" s="342"/>
      <c r="J112" s="342"/>
      <c r="K112" s="342"/>
      <c r="L112" s="343"/>
    </row>
    <row r="113" spans="3:12" ht="15" customHeight="1" thickBot="1" x14ac:dyDescent="0.25">
      <c r="E113" s="243" t="s">
        <v>301</v>
      </c>
      <c r="F113" s="344"/>
      <c r="G113" s="244"/>
      <c r="H113" s="244"/>
      <c r="I113" s="244"/>
      <c r="J113" s="244"/>
      <c r="K113" s="244"/>
      <c r="L113" s="245"/>
    </row>
    <row r="114" spans="3:12" ht="15" customHeight="1" thickBot="1" x14ac:dyDescent="0.25">
      <c r="C114" s="70"/>
    </row>
    <row r="115" spans="3:12" ht="15" customHeight="1" thickBot="1" x14ac:dyDescent="0.25">
      <c r="C115" s="70"/>
      <c r="D115" s="236" t="s">
        <v>256</v>
      </c>
      <c r="E115" s="238" t="s">
        <v>287</v>
      </c>
      <c r="F115" s="239"/>
      <c r="G115" s="239"/>
      <c r="H115" s="239"/>
      <c r="I115" s="239"/>
      <c r="J115" s="239"/>
      <c r="K115" s="239"/>
      <c r="L115" s="240"/>
    </row>
    <row r="116" spans="3:12" ht="15" customHeight="1" x14ac:dyDescent="0.2">
      <c r="E116" s="241" t="s">
        <v>288</v>
      </c>
      <c r="F116" s="237"/>
      <c r="G116" s="237"/>
      <c r="H116" s="237"/>
      <c r="I116" s="237"/>
      <c r="J116" s="237"/>
      <c r="K116" s="237"/>
      <c r="L116" s="242"/>
    </row>
    <row r="117" spans="3:12" ht="15" customHeight="1" thickBot="1" x14ac:dyDescent="0.25">
      <c r="E117" s="243" t="s">
        <v>289</v>
      </c>
      <c r="F117" s="244"/>
      <c r="G117" s="244"/>
      <c r="H117" s="244"/>
      <c r="I117" s="244"/>
      <c r="J117" s="244"/>
      <c r="K117" s="244"/>
      <c r="L117" s="245"/>
    </row>
    <row r="118" spans="3:12" ht="15" customHeight="1" thickBot="1" x14ac:dyDescent="0.25">
      <c r="C118" s="289"/>
      <c r="D118" s="289"/>
    </row>
    <row r="119" spans="3:12" ht="15" customHeight="1" thickBot="1" x14ac:dyDescent="0.25">
      <c r="C119" s="880" t="s">
        <v>242</v>
      </c>
      <c r="D119" s="897"/>
      <c r="E119" s="238" t="s">
        <v>290</v>
      </c>
      <c r="F119" s="239"/>
      <c r="G119" s="239"/>
      <c r="H119" s="239"/>
      <c r="I119" s="239"/>
      <c r="J119" s="239"/>
      <c r="K119" s="239"/>
      <c r="L119" s="240"/>
    </row>
    <row r="120" spans="3:12" ht="15" customHeight="1" x14ac:dyDescent="0.2">
      <c r="C120" s="70"/>
      <c r="D120" s="71"/>
      <c r="E120" s="898" t="s">
        <v>291</v>
      </c>
      <c r="F120" s="899"/>
      <c r="G120" s="899"/>
      <c r="H120" s="899"/>
      <c r="I120" s="899"/>
      <c r="J120" s="899"/>
      <c r="K120" s="900"/>
      <c r="L120" s="288"/>
    </row>
    <row r="121" spans="3:12" ht="15" customHeight="1" x14ac:dyDescent="0.2">
      <c r="C121" s="70"/>
      <c r="D121" s="71"/>
      <c r="E121" s="241" t="s">
        <v>292</v>
      </c>
      <c r="F121" s="237"/>
      <c r="G121" s="237"/>
      <c r="H121" s="237"/>
      <c r="I121" s="237"/>
      <c r="J121" s="237"/>
      <c r="K121" s="237"/>
      <c r="L121" s="242"/>
    </row>
    <row r="122" spans="3:12" ht="15" customHeight="1" x14ac:dyDescent="0.2">
      <c r="C122" s="70"/>
      <c r="D122" s="71"/>
      <c r="E122" s="241" t="s">
        <v>293</v>
      </c>
      <c r="F122" s="237"/>
      <c r="G122" s="237"/>
      <c r="H122" s="237"/>
      <c r="I122" s="237"/>
      <c r="J122" s="237"/>
      <c r="K122" s="237"/>
      <c r="L122" s="242"/>
    </row>
    <row r="123" spans="3:12" ht="15" customHeight="1" x14ac:dyDescent="0.2">
      <c r="C123" s="70"/>
      <c r="D123" s="70"/>
      <c r="E123" s="241" t="s">
        <v>294</v>
      </c>
      <c r="F123" s="237"/>
      <c r="G123" s="237"/>
      <c r="H123" s="237"/>
      <c r="I123" s="237"/>
      <c r="J123" s="237"/>
      <c r="K123" s="237"/>
      <c r="L123" s="242"/>
    </row>
    <row r="124" spans="3:12" ht="15" customHeight="1" thickBot="1" x14ac:dyDescent="0.25">
      <c r="E124" s="243" t="s">
        <v>295</v>
      </c>
      <c r="F124" s="244"/>
      <c r="G124" s="244"/>
      <c r="H124" s="244"/>
      <c r="I124" s="244"/>
      <c r="J124" s="244"/>
      <c r="K124" s="244"/>
      <c r="L124" s="245"/>
    </row>
    <row r="125" spans="3:12" ht="15" customHeight="1" thickBot="1" x14ac:dyDescent="0.25">
      <c r="C125" s="70"/>
      <c r="D125" s="71"/>
      <c r="E125" s="71"/>
      <c r="F125" s="71"/>
      <c r="G125" s="71"/>
      <c r="H125" s="71"/>
      <c r="I125" s="71"/>
      <c r="J125" s="71"/>
      <c r="K125" s="71"/>
      <c r="L125" s="71"/>
    </row>
    <row r="126" spans="3:12" ht="15" customHeight="1" thickBot="1" x14ac:dyDescent="0.25">
      <c r="C126" s="882" t="s">
        <v>151</v>
      </c>
      <c r="D126" s="896"/>
      <c r="E126" s="238" t="s">
        <v>296</v>
      </c>
      <c r="F126" s="239"/>
      <c r="G126" s="239"/>
      <c r="H126" s="239"/>
      <c r="I126" s="239"/>
      <c r="J126" s="239"/>
      <c r="K126" s="239"/>
      <c r="L126" s="240"/>
    </row>
    <row r="127" spans="3:12" ht="15" customHeight="1" x14ac:dyDescent="0.2">
      <c r="C127" s="70"/>
      <c r="D127" s="71"/>
      <c r="E127" s="241" t="s">
        <v>254</v>
      </c>
      <c r="F127" s="346"/>
      <c r="G127" s="346"/>
      <c r="H127" s="346"/>
      <c r="I127" s="346"/>
      <c r="J127" s="346"/>
      <c r="K127" s="346"/>
      <c r="L127" s="288"/>
    </row>
    <row r="128" spans="3:12" ht="15" customHeight="1" x14ac:dyDescent="0.2">
      <c r="E128" s="241" t="s">
        <v>255</v>
      </c>
      <c r="F128" s="237"/>
      <c r="G128" s="237"/>
      <c r="H128" s="237"/>
      <c r="I128" s="237"/>
      <c r="J128" s="237"/>
      <c r="K128" s="237"/>
      <c r="L128" s="242"/>
    </row>
    <row r="129" spans="5:12" ht="15" customHeight="1" x14ac:dyDescent="0.2">
      <c r="E129" s="341" t="s">
        <v>298</v>
      </c>
      <c r="F129" s="342"/>
      <c r="G129" s="342"/>
      <c r="H129" s="342"/>
      <c r="I129" s="342"/>
      <c r="J129" s="342"/>
      <c r="K129" s="342"/>
      <c r="L129" s="343"/>
    </row>
    <row r="130" spans="5:12" ht="15" customHeight="1" thickBot="1" x14ac:dyDescent="0.25">
      <c r="E130" s="243" t="s">
        <v>299</v>
      </c>
      <c r="F130" s="244"/>
      <c r="G130" s="244"/>
      <c r="H130" s="244"/>
      <c r="I130" s="244"/>
      <c r="J130" s="244"/>
      <c r="K130" s="244"/>
      <c r="L130" s="245"/>
    </row>
  </sheetData>
  <mergeCells count="106">
    <mergeCell ref="C126:D126"/>
    <mergeCell ref="W95:Y95"/>
    <mergeCell ref="C102:D102"/>
    <mergeCell ref="E103:K103"/>
    <mergeCell ref="C109:D109"/>
    <mergeCell ref="C119:D119"/>
    <mergeCell ref="E120:K120"/>
    <mergeCell ref="J80:K80"/>
    <mergeCell ref="AF80:AH80"/>
    <mergeCell ref="N81:O81"/>
    <mergeCell ref="W93:Y93"/>
    <mergeCell ref="I61:K61"/>
    <mergeCell ref="J62:K62"/>
    <mergeCell ref="R62:S62"/>
    <mergeCell ref="R66:S66"/>
    <mergeCell ref="I57:K57"/>
    <mergeCell ref="W58:Z58"/>
    <mergeCell ref="L59:M59"/>
    <mergeCell ref="R60:U60"/>
    <mergeCell ref="I73:K73"/>
    <mergeCell ref="L73:M73"/>
    <mergeCell ref="I67:K67"/>
    <mergeCell ref="R68:U68"/>
    <mergeCell ref="W70:Z70"/>
    <mergeCell ref="L71:M71"/>
    <mergeCell ref="R50:S50"/>
    <mergeCell ref="I51:K51"/>
    <mergeCell ref="R52:S52"/>
    <mergeCell ref="L55:M55"/>
    <mergeCell ref="R56:U56"/>
    <mergeCell ref="L45:M45"/>
    <mergeCell ref="R46:S46"/>
    <mergeCell ref="I47:K47"/>
    <mergeCell ref="L47:M47"/>
    <mergeCell ref="R48:S48"/>
    <mergeCell ref="I49:K49"/>
    <mergeCell ref="I37:K37"/>
    <mergeCell ref="L37:M37"/>
    <mergeCell ref="O37:P37"/>
    <mergeCell ref="R38:S38"/>
    <mergeCell ref="O39:P39"/>
    <mergeCell ref="W44:Z44"/>
    <mergeCell ref="R31:S31"/>
    <mergeCell ref="I32:K32"/>
    <mergeCell ref="O32:P32"/>
    <mergeCell ref="R34:S34"/>
    <mergeCell ref="I36:K36"/>
    <mergeCell ref="R36:S36"/>
    <mergeCell ref="R25:S25"/>
    <mergeCell ref="I26:K26"/>
    <mergeCell ref="L26:M26"/>
    <mergeCell ref="B27:B30"/>
    <mergeCell ref="R27:S27"/>
    <mergeCell ref="I28:K28"/>
    <mergeCell ref="O28:P28"/>
    <mergeCell ref="R29:U29"/>
    <mergeCell ref="I30:K30"/>
    <mergeCell ref="O30:P30"/>
    <mergeCell ref="I21:K21"/>
    <mergeCell ref="R21:S21"/>
    <mergeCell ref="I22:K22"/>
    <mergeCell ref="L22:M22"/>
    <mergeCell ref="B23:B24"/>
    <mergeCell ref="I23:K23"/>
    <mergeCell ref="L24:M24"/>
    <mergeCell ref="O24:P24"/>
    <mergeCell ref="I16:K16"/>
    <mergeCell ref="O16:P16"/>
    <mergeCell ref="W16:Z16"/>
    <mergeCell ref="B17:B20"/>
    <mergeCell ref="R17:U17"/>
    <mergeCell ref="I18:K18"/>
    <mergeCell ref="O18:P18"/>
    <mergeCell ref="R19:S19"/>
    <mergeCell ref="I20:K20"/>
    <mergeCell ref="O20:P20"/>
    <mergeCell ref="R11:S11"/>
    <mergeCell ref="I12:K12"/>
    <mergeCell ref="I13:K13"/>
    <mergeCell ref="R13:S13"/>
    <mergeCell ref="O14:P14"/>
    <mergeCell ref="R15:S15"/>
    <mergeCell ref="I1:K1"/>
    <mergeCell ref="L1:M1"/>
    <mergeCell ref="N1:P1"/>
    <mergeCell ref="R1:U1"/>
    <mergeCell ref="W1:Y1"/>
    <mergeCell ref="AA1:AB1"/>
    <mergeCell ref="R74:S74"/>
    <mergeCell ref="R78:S78"/>
    <mergeCell ref="R76:S76"/>
    <mergeCell ref="I76:K76"/>
    <mergeCell ref="I53:K53"/>
    <mergeCell ref="W7:Z7"/>
    <mergeCell ref="J8:K8"/>
    <mergeCell ref="I9:K9"/>
    <mergeCell ref="R9:U9"/>
    <mergeCell ref="I10:K10"/>
    <mergeCell ref="L10:M10"/>
    <mergeCell ref="I3:K3"/>
    <mergeCell ref="I4:K4"/>
    <mergeCell ref="R4:U4"/>
    <mergeCell ref="I5:K5"/>
    <mergeCell ref="I7:K7"/>
    <mergeCell ref="N7:P7"/>
    <mergeCell ref="R7:U7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40CA9-6DC8-41C5-81CF-46304763CA56}">
  <dimension ref="A2:G23"/>
  <sheetViews>
    <sheetView topLeftCell="A2" workbookViewId="0">
      <selection activeCell="G20" sqref="G20"/>
    </sheetView>
  </sheetViews>
  <sheetFormatPr baseColWidth="10" defaultRowHeight="16" x14ac:dyDescent="0.2"/>
  <cols>
    <col min="1" max="1" width="15.5703125" customWidth="1"/>
  </cols>
  <sheetData>
    <row r="2" spans="1:7" ht="20" customHeight="1" x14ac:dyDescent="0.2">
      <c r="A2" s="452" t="s">
        <v>326</v>
      </c>
      <c r="B2" s="447"/>
    </row>
    <row r="4" spans="1:7" ht="15" customHeight="1" x14ac:dyDescent="0.2">
      <c r="A4" s="450">
        <v>44576</v>
      </c>
      <c r="B4" s="448" t="s">
        <v>328</v>
      </c>
    </row>
    <row r="5" spans="1:7" ht="15" customHeight="1" x14ac:dyDescent="0.2">
      <c r="A5" s="23"/>
      <c r="C5" s="449" t="s">
        <v>327</v>
      </c>
    </row>
    <row r="6" spans="1:7" ht="15" customHeight="1" x14ac:dyDescent="0.2">
      <c r="A6" s="23"/>
    </row>
    <row r="7" spans="1:7" ht="15" customHeight="1" x14ac:dyDescent="0.2">
      <c r="A7" s="450">
        <v>44604</v>
      </c>
      <c r="B7" s="448" t="s">
        <v>331</v>
      </c>
    </row>
    <row r="8" spans="1:7" ht="15" customHeight="1" x14ac:dyDescent="0.2">
      <c r="A8" s="23"/>
      <c r="C8" s="448" t="s">
        <v>336</v>
      </c>
    </row>
    <row r="9" spans="1:7" ht="15" customHeight="1" x14ac:dyDescent="0.2">
      <c r="A9" s="23"/>
    </row>
    <row r="10" spans="1:7" ht="15" customHeight="1" x14ac:dyDescent="0.2">
      <c r="A10" s="450">
        <v>44639</v>
      </c>
      <c r="B10" s="448" t="s">
        <v>331</v>
      </c>
      <c r="C10" s="32"/>
      <c r="D10" s="32"/>
      <c r="E10" s="32"/>
      <c r="F10" s="32"/>
      <c r="G10" s="32"/>
    </row>
    <row r="11" spans="1:7" ht="15" customHeight="1" x14ac:dyDescent="0.2">
      <c r="A11" s="23"/>
      <c r="C11" s="448" t="s">
        <v>336</v>
      </c>
    </row>
    <row r="12" spans="1:7" ht="15" customHeight="1" x14ac:dyDescent="0.2">
      <c r="A12" s="23"/>
    </row>
    <row r="13" spans="1:7" ht="15" customHeight="1" x14ac:dyDescent="0.2">
      <c r="A13" s="23"/>
      <c r="B13" s="451" t="s">
        <v>335</v>
      </c>
    </row>
    <row r="14" spans="1:7" ht="15" customHeight="1" x14ac:dyDescent="0.2"/>
    <row r="15" spans="1:7" ht="20" customHeight="1" x14ac:dyDescent="0.2">
      <c r="A15" s="453" t="s">
        <v>330</v>
      </c>
    </row>
    <row r="16" spans="1:7" ht="15" customHeight="1" x14ac:dyDescent="0.2">
      <c r="B16" s="451" t="s">
        <v>329</v>
      </c>
      <c r="C16" s="32"/>
      <c r="D16" s="32"/>
      <c r="E16" s="32"/>
    </row>
    <row r="17" spans="1:7" ht="15" customHeight="1" x14ac:dyDescent="0.2"/>
    <row r="18" spans="1:7" ht="15" customHeight="1" x14ac:dyDescent="0.2">
      <c r="A18" s="450">
        <v>44639</v>
      </c>
      <c r="B18" s="448" t="s">
        <v>331</v>
      </c>
      <c r="C18" s="32"/>
      <c r="D18" s="32"/>
      <c r="E18" s="32"/>
      <c r="F18" s="32"/>
      <c r="G18" s="32"/>
    </row>
    <row r="19" spans="1:7" ht="15" customHeight="1" x14ac:dyDescent="0.2"/>
    <row r="20" spans="1:7" ht="20" customHeight="1" x14ac:dyDescent="0.2">
      <c r="A20" s="453" t="s">
        <v>338</v>
      </c>
      <c r="B20" s="32"/>
      <c r="C20" s="32"/>
      <c r="D20" s="32"/>
      <c r="E20" s="32"/>
    </row>
    <row r="21" spans="1:7" ht="15" customHeight="1" x14ac:dyDescent="0.2">
      <c r="A21" s="32"/>
      <c r="B21" s="451" t="s">
        <v>339</v>
      </c>
      <c r="C21" s="32"/>
      <c r="D21" s="32"/>
      <c r="E21" s="32"/>
    </row>
    <row r="23" spans="1:7" x14ac:dyDescent="0.2">
      <c r="B23" s="448" t="s">
        <v>340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89B51-E701-47C5-9B32-53DCCDD641D0}">
  <sheetPr>
    <outlinePr summaryBelow="0" summaryRight="0"/>
    <pageSetUpPr fitToPage="1"/>
  </sheetPr>
  <dimension ref="A1:AH129"/>
  <sheetViews>
    <sheetView topLeftCell="A34" zoomScaleNormal="100" workbookViewId="0">
      <pane xSplit="4" topLeftCell="E1" activePane="topRight" state="frozen"/>
      <selection activeCell="A3" sqref="A3"/>
      <selection pane="topRight" activeCell="E1" sqref="E1:H1048576"/>
    </sheetView>
  </sheetViews>
  <sheetFormatPr baseColWidth="10" defaultColWidth="11.42578125" defaultRowHeight="15" customHeight="1" x14ac:dyDescent="0.2"/>
  <cols>
    <col min="1" max="1" width="14.140625" style="32" hidden="1" customWidth="1"/>
    <col min="2" max="2" width="12.5703125" style="23" hidden="1" customWidth="1"/>
    <col min="3" max="3" width="3.85546875" style="32" customWidth="1"/>
    <col min="4" max="4" width="8.5703125" style="32" bestFit="1" customWidth="1"/>
    <col min="5" max="8" width="18.5703125" style="32" hidden="1" customWidth="1"/>
    <col min="9" max="11" width="18.5703125" style="32" customWidth="1"/>
    <col min="12" max="17" width="18.5703125" style="32" hidden="1" customWidth="1"/>
    <col min="18" max="21" width="18.5703125" style="32" customWidth="1"/>
    <col min="22" max="22" width="18.5703125" style="32" hidden="1" customWidth="1"/>
    <col min="23" max="34" width="18.5703125" style="32" customWidth="1"/>
    <col min="35" max="16384" width="11.42578125" style="32"/>
  </cols>
  <sheetData>
    <row r="1" spans="1:34" ht="18" customHeight="1" thickTop="1" thickBot="1" x14ac:dyDescent="0.25">
      <c r="A1" s="35"/>
      <c r="B1" s="38" t="s">
        <v>178</v>
      </c>
      <c r="C1" s="104"/>
      <c r="D1" s="105"/>
      <c r="E1" s="113" t="s">
        <v>0</v>
      </c>
      <c r="F1" s="69" t="s">
        <v>242</v>
      </c>
      <c r="G1" s="130" t="s">
        <v>308</v>
      </c>
      <c r="H1" s="130" t="s">
        <v>235</v>
      </c>
      <c r="I1" s="861" t="s">
        <v>1</v>
      </c>
      <c r="J1" s="862"/>
      <c r="K1" s="863"/>
      <c r="L1" s="846" t="s">
        <v>190</v>
      </c>
      <c r="M1" s="841"/>
      <c r="N1" s="838" t="s">
        <v>2</v>
      </c>
      <c r="O1" s="841"/>
      <c r="P1" s="839"/>
      <c r="Q1" s="443" t="s">
        <v>3</v>
      </c>
      <c r="R1" s="864" t="s">
        <v>4</v>
      </c>
      <c r="S1" s="865"/>
      <c r="T1" s="865"/>
      <c r="U1" s="866"/>
      <c r="V1" s="40" t="s">
        <v>5</v>
      </c>
      <c r="W1" s="867" t="s">
        <v>6</v>
      </c>
      <c r="X1" s="868"/>
      <c r="Y1" s="869"/>
      <c r="Z1" s="41" t="s">
        <v>6</v>
      </c>
      <c r="AA1" s="838" t="s">
        <v>7</v>
      </c>
      <c r="AB1" s="839"/>
      <c r="AC1" s="506" t="s">
        <v>7</v>
      </c>
      <c r="AD1" s="526" t="s">
        <v>8</v>
      </c>
      <c r="AE1" s="526" t="s">
        <v>8</v>
      </c>
      <c r="AF1" s="513" t="s">
        <v>9</v>
      </c>
      <c r="AG1" s="42" t="s">
        <v>10</v>
      </c>
      <c r="AH1" s="42" t="s">
        <v>11</v>
      </c>
    </row>
    <row r="2" spans="1:34" ht="16" customHeight="1" x14ac:dyDescent="0.2">
      <c r="A2" s="72"/>
      <c r="B2" s="73"/>
      <c r="C2" s="95" t="s">
        <v>12</v>
      </c>
      <c r="D2" s="73" t="s">
        <v>13</v>
      </c>
      <c r="E2" s="114"/>
      <c r="F2" s="125"/>
      <c r="G2" s="131"/>
      <c r="H2" s="137"/>
      <c r="I2" s="145" t="s">
        <v>14</v>
      </c>
      <c r="J2" s="146" t="s">
        <v>15</v>
      </c>
      <c r="K2" s="147" t="s">
        <v>16</v>
      </c>
      <c r="L2" s="145" t="s">
        <v>188</v>
      </c>
      <c r="M2" s="146" t="s">
        <v>189</v>
      </c>
      <c r="N2" s="145" t="s">
        <v>17</v>
      </c>
      <c r="O2" s="146" t="s">
        <v>18</v>
      </c>
      <c r="P2" s="147" t="s">
        <v>19</v>
      </c>
      <c r="Q2" s="313" t="s">
        <v>20</v>
      </c>
      <c r="R2" s="145" t="s">
        <v>14</v>
      </c>
      <c r="S2" s="146" t="s">
        <v>15</v>
      </c>
      <c r="T2" s="146" t="s">
        <v>285</v>
      </c>
      <c r="U2" s="146" t="s">
        <v>21</v>
      </c>
      <c r="V2" s="147"/>
      <c r="W2" s="145" t="s">
        <v>14</v>
      </c>
      <c r="X2" s="146" t="s">
        <v>15</v>
      </c>
      <c r="Y2" s="146" t="s">
        <v>16</v>
      </c>
      <c r="Z2" s="147" t="s">
        <v>22</v>
      </c>
      <c r="AA2" s="304" t="s">
        <v>14</v>
      </c>
      <c r="AB2" s="492" t="s">
        <v>23</v>
      </c>
      <c r="AC2" s="507" t="s">
        <v>22</v>
      </c>
      <c r="AD2" s="527" t="s">
        <v>24</v>
      </c>
      <c r="AE2" s="527" t="s">
        <v>22</v>
      </c>
      <c r="AF2" s="514"/>
      <c r="AG2" s="146"/>
      <c r="AH2" s="147"/>
    </row>
    <row r="3" spans="1:34" ht="16" customHeight="1" x14ac:dyDescent="0.2">
      <c r="A3" s="74"/>
      <c r="B3" s="75" t="s">
        <v>186</v>
      </c>
      <c r="C3" s="96" t="s">
        <v>25</v>
      </c>
      <c r="D3" s="97">
        <v>44429</v>
      </c>
      <c r="E3" s="115"/>
      <c r="F3" s="125"/>
      <c r="G3" s="132" t="s">
        <v>303</v>
      </c>
      <c r="H3" s="26"/>
      <c r="I3" s="843" t="s">
        <v>186</v>
      </c>
      <c r="J3" s="844"/>
      <c r="K3" s="845"/>
      <c r="L3" s="444"/>
      <c r="M3" s="43"/>
      <c r="N3" s="444"/>
      <c r="O3" s="43"/>
      <c r="P3" s="175"/>
      <c r="Q3" s="265"/>
      <c r="R3" s="444" t="s">
        <v>26</v>
      </c>
      <c r="S3" s="43"/>
      <c r="T3" s="43"/>
      <c r="U3" s="44"/>
      <c r="V3" s="175"/>
      <c r="W3" s="444" t="s">
        <v>27</v>
      </c>
      <c r="X3" s="43"/>
      <c r="Y3" s="43"/>
      <c r="Z3" s="175"/>
      <c r="AA3" s="305" t="s">
        <v>27</v>
      </c>
      <c r="AB3" s="43"/>
      <c r="AC3" s="508"/>
      <c r="AD3" s="528"/>
      <c r="AE3" s="528"/>
      <c r="AF3" s="247"/>
      <c r="AG3" s="33"/>
      <c r="AH3" s="435"/>
    </row>
    <row r="4" spans="1:34" ht="16" customHeight="1" x14ac:dyDescent="0.2">
      <c r="A4" s="74"/>
      <c r="B4" s="76"/>
      <c r="C4" s="98" t="s">
        <v>28</v>
      </c>
      <c r="D4" s="97">
        <f>+D3+1</f>
        <v>44430</v>
      </c>
      <c r="E4" s="115"/>
      <c r="F4" s="125"/>
      <c r="G4" s="131"/>
      <c r="H4" s="26"/>
      <c r="I4" s="840"/>
      <c r="J4" s="828"/>
      <c r="K4" s="829"/>
      <c r="L4" s="176"/>
      <c r="M4" s="43"/>
      <c r="N4" s="176"/>
      <c r="O4" s="43"/>
      <c r="P4" s="175"/>
      <c r="Q4" s="265"/>
      <c r="R4" s="840"/>
      <c r="S4" s="828"/>
      <c r="T4" s="828"/>
      <c r="U4" s="828"/>
      <c r="V4" s="175"/>
      <c r="W4" s="444" t="s">
        <v>29</v>
      </c>
      <c r="X4" s="43"/>
      <c r="Y4" s="43"/>
      <c r="Z4" s="175"/>
      <c r="AA4" s="305" t="s">
        <v>29</v>
      </c>
      <c r="AB4" s="43"/>
      <c r="AC4" s="508"/>
      <c r="AD4" s="528"/>
      <c r="AE4" s="528"/>
      <c r="AF4" s="247"/>
      <c r="AG4" s="33"/>
      <c r="AH4" s="435"/>
    </row>
    <row r="5" spans="1:34" ht="16" customHeight="1" x14ac:dyDescent="0.2">
      <c r="A5" s="74"/>
      <c r="B5" s="75" t="s">
        <v>186</v>
      </c>
      <c r="C5" s="96" t="s">
        <v>25</v>
      </c>
      <c r="D5" s="97">
        <f t="shared" ref="D5:D68" si="0">+D3+7</f>
        <v>44436</v>
      </c>
      <c r="E5" s="428"/>
      <c r="F5" s="125"/>
      <c r="G5" s="26"/>
      <c r="H5" s="26"/>
      <c r="I5" s="843" t="s">
        <v>186</v>
      </c>
      <c r="J5" s="844"/>
      <c r="K5" s="845"/>
      <c r="L5" s="177"/>
      <c r="M5" s="45"/>
      <c r="N5" s="290"/>
      <c r="O5" s="46"/>
      <c r="P5" s="193"/>
      <c r="Q5" s="314"/>
      <c r="R5" s="211"/>
      <c r="S5" s="27"/>
      <c r="T5" s="46"/>
      <c r="U5" s="27"/>
      <c r="V5" s="149"/>
      <c r="W5" s="74"/>
      <c r="X5" s="27"/>
      <c r="Y5" s="27"/>
      <c r="Z5" s="459"/>
      <c r="AA5" s="118"/>
      <c r="AB5" s="27"/>
      <c r="AC5" s="470"/>
      <c r="AD5" s="529"/>
      <c r="AE5" s="529"/>
      <c r="AF5" s="515"/>
      <c r="AG5" s="36"/>
      <c r="AH5" s="76"/>
    </row>
    <row r="6" spans="1:34" ht="16" customHeight="1" x14ac:dyDescent="0.2">
      <c r="A6" s="74"/>
      <c r="B6" s="76"/>
      <c r="C6" s="98" t="s">
        <v>28</v>
      </c>
      <c r="D6" s="97">
        <f t="shared" si="0"/>
        <v>44437</v>
      </c>
      <c r="E6" s="428"/>
      <c r="F6" s="125"/>
      <c r="G6" s="26"/>
      <c r="H6" s="26"/>
      <c r="I6" s="290"/>
      <c r="J6" s="258"/>
      <c r="K6" s="84"/>
      <c r="L6" s="178"/>
      <c r="M6" s="47"/>
      <c r="N6" s="297"/>
      <c r="O6" s="298"/>
      <c r="P6" s="299"/>
      <c r="Q6" s="314"/>
      <c r="R6" s="74"/>
      <c r="S6" s="27"/>
      <c r="T6" s="27"/>
      <c r="U6" s="27"/>
      <c r="V6" s="149"/>
      <c r="W6" s="74"/>
      <c r="X6" s="27"/>
      <c r="Y6" s="27"/>
      <c r="Z6" s="459"/>
      <c r="AA6" s="118"/>
      <c r="AB6" s="27"/>
      <c r="AC6" s="470"/>
      <c r="AD6" s="529"/>
      <c r="AE6" s="529"/>
      <c r="AF6" s="515"/>
      <c r="AG6" s="36"/>
      <c r="AH6" s="76"/>
    </row>
    <row r="7" spans="1:34" ht="16" customHeight="1" x14ac:dyDescent="0.2">
      <c r="A7" s="74" t="s">
        <v>234</v>
      </c>
      <c r="B7" s="76" t="s">
        <v>181</v>
      </c>
      <c r="C7" s="96" t="s">
        <v>25</v>
      </c>
      <c r="D7" s="97">
        <f t="shared" si="0"/>
        <v>44443</v>
      </c>
      <c r="E7" s="428"/>
      <c r="F7" s="125"/>
      <c r="G7" s="26"/>
      <c r="H7" s="26"/>
      <c r="I7" s="825" t="s">
        <v>175</v>
      </c>
      <c r="J7" s="842"/>
      <c r="K7" s="826"/>
      <c r="L7" s="178"/>
      <c r="M7" s="47"/>
      <c r="N7" s="901" t="s">
        <v>30</v>
      </c>
      <c r="O7" s="902"/>
      <c r="P7" s="903"/>
      <c r="Q7" s="314"/>
      <c r="R7" s="850" t="s">
        <v>158</v>
      </c>
      <c r="S7" s="851"/>
      <c r="T7" s="851"/>
      <c r="U7" s="852"/>
      <c r="V7" s="149"/>
      <c r="W7" s="830" t="s">
        <v>158</v>
      </c>
      <c r="X7" s="831"/>
      <c r="Y7" s="831"/>
      <c r="Z7" s="964"/>
      <c r="AA7" s="118"/>
      <c r="AB7" s="27"/>
      <c r="AC7" s="470"/>
      <c r="AD7" s="529"/>
      <c r="AE7" s="529"/>
      <c r="AF7" s="515"/>
      <c r="AG7" s="36"/>
      <c r="AH7" s="76"/>
    </row>
    <row r="8" spans="1:34" ht="16" customHeight="1" x14ac:dyDescent="0.2">
      <c r="A8" s="74"/>
      <c r="B8" s="76"/>
      <c r="C8" s="98" t="s">
        <v>28</v>
      </c>
      <c r="D8" s="97">
        <f t="shared" si="0"/>
        <v>44444</v>
      </c>
      <c r="E8" s="428"/>
      <c r="F8" s="125"/>
      <c r="G8" s="26"/>
      <c r="H8" s="26"/>
      <c r="I8" s="290"/>
      <c r="J8" s="853"/>
      <c r="K8" s="829"/>
      <c r="L8" s="178"/>
      <c r="M8" s="47"/>
      <c r="N8" s="324"/>
      <c r="O8" s="316"/>
      <c r="P8" s="325"/>
      <c r="Q8" s="314"/>
      <c r="R8" s="74"/>
      <c r="S8" s="258"/>
      <c r="T8" s="57"/>
      <c r="U8" s="57"/>
      <c r="V8" s="149"/>
      <c r="W8" s="74"/>
      <c r="X8" s="27"/>
      <c r="Y8" s="27"/>
      <c r="Z8" s="459"/>
      <c r="AA8" s="118"/>
      <c r="AB8" s="27"/>
      <c r="AC8" s="470"/>
      <c r="AD8" s="529"/>
      <c r="AE8" s="529"/>
      <c r="AF8" s="515"/>
      <c r="AG8" s="36"/>
      <c r="AH8" s="76"/>
    </row>
    <row r="9" spans="1:34" ht="16" customHeight="1" x14ac:dyDescent="0.2">
      <c r="A9" s="74"/>
      <c r="B9" s="442" t="s">
        <v>175</v>
      </c>
      <c r="C9" s="96" t="s">
        <v>25</v>
      </c>
      <c r="D9" s="97">
        <f t="shared" si="0"/>
        <v>44450</v>
      </c>
      <c r="E9" s="428"/>
      <c r="F9" s="125"/>
      <c r="G9" s="26"/>
      <c r="H9" s="26"/>
      <c r="I9" s="854" t="s">
        <v>175</v>
      </c>
      <c r="J9" s="855"/>
      <c r="K9" s="856"/>
      <c r="L9" s="178"/>
      <c r="M9" s="47"/>
      <c r="N9" s="324"/>
      <c r="O9" s="316"/>
      <c r="P9" s="325"/>
      <c r="Q9" s="314"/>
      <c r="R9" s="857" t="s">
        <v>233</v>
      </c>
      <c r="S9" s="858"/>
      <c r="T9" s="858"/>
      <c r="U9" s="859"/>
      <c r="V9" s="149"/>
      <c r="W9" s="438" t="s">
        <v>33</v>
      </c>
      <c r="X9" s="439" t="s">
        <v>33</v>
      </c>
      <c r="Y9" s="439" t="s">
        <v>33</v>
      </c>
      <c r="Z9" s="460"/>
      <c r="AA9" s="486" t="s">
        <v>33</v>
      </c>
      <c r="AB9" s="493" t="s">
        <v>33</v>
      </c>
      <c r="AC9" s="478" t="s">
        <v>34</v>
      </c>
      <c r="AD9" s="530" t="s">
        <v>33</v>
      </c>
      <c r="AE9" s="531" t="s">
        <v>34</v>
      </c>
      <c r="AF9" s="515"/>
      <c r="AG9" s="36"/>
      <c r="AH9" s="76"/>
    </row>
    <row r="10" spans="1:34" ht="16" customHeight="1" x14ac:dyDescent="0.2">
      <c r="A10" s="74" t="s">
        <v>234</v>
      </c>
      <c r="B10" s="76"/>
      <c r="C10" s="98" t="s">
        <v>28</v>
      </c>
      <c r="D10" s="97">
        <f t="shared" si="0"/>
        <v>44451</v>
      </c>
      <c r="E10" s="428"/>
      <c r="F10" s="125"/>
      <c r="G10" s="26"/>
      <c r="H10" s="26"/>
      <c r="I10" s="819">
        <v>1</v>
      </c>
      <c r="J10" s="820"/>
      <c r="K10" s="821"/>
      <c r="L10" s="884" t="s">
        <v>217</v>
      </c>
      <c r="M10" s="885"/>
      <c r="N10" s="324"/>
      <c r="O10" s="316"/>
      <c r="P10" s="325"/>
      <c r="Q10" s="314"/>
      <c r="R10" s="74"/>
      <c r="S10" s="258"/>
      <c r="T10" s="57"/>
      <c r="U10" s="57"/>
      <c r="V10" s="149"/>
      <c r="W10" s="74"/>
      <c r="X10" s="27"/>
      <c r="Y10" s="27"/>
      <c r="Z10" s="459"/>
      <c r="AA10" s="118"/>
      <c r="AB10" s="27"/>
      <c r="AC10" s="470"/>
      <c r="AD10" s="529"/>
      <c r="AE10" s="529"/>
      <c r="AF10" s="515"/>
      <c r="AG10" s="36"/>
      <c r="AH10" s="76"/>
    </row>
    <row r="11" spans="1:34" ht="16" customHeight="1" x14ac:dyDescent="0.2">
      <c r="A11" s="74"/>
      <c r="B11" s="76"/>
      <c r="C11" s="96" t="s">
        <v>25</v>
      </c>
      <c r="D11" s="97">
        <f t="shared" si="0"/>
        <v>44457</v>
      </c>
      <c r="E11" s="428"/>
      <c r="F11" s="125"/>
      <c r="G11" s="133" t="s">
        <v>304</v>
      </c>
      <c r="H11" s="26"/>
      <c r="I11" s="290"/>
      <c r="J11" s="27"/>
      <c r="K11" s="149"/>
      <c r="L11" s="74"/>
      <c r="M11" s="27"/>
      <c r="N11" s="324"/>
      <c r="O11" s="316"/>
      <c r="P11" s="325"/>
      <c r="Q11" s="314"/>
      <c r="R11" s="836" t="s">
        <v>222</v>
      </c>
      <c r="S11" s="837"/>
      <c r="T11" s="425" t="s">
        <v>33</v>
      </c>
      <c r="U11" s="424" t="s">
        <v>222</v>
      </c>
      <c r="V11" s="149"/>
      <c r="W11" s="438" t="s">
        <v>38</v>
      </c>
      <c r="X11" s="439" t="s">
        <v>38</v>
      </c>
      <c r="Y11" s="439" t="s">
        <v>38</v>
      </c>
      <c r="Z11" s="460" t="s">
        <v>34</v>
      </c>
      <c r="AA11" s="486" t="s">
        <v>38</v>
      </c>
      <c r="AB11" s="493" t="s">
        <v>38</v>
      </c>
      <c r="AC11" s="478" t="s">
        <v>39</v>
      </c>
      <c r="AD11" s="530" t="s">
        <v>38</v>
      </c>
      <c r="AE11" s="531" t="s">
        <v>39</v>
      </c>
      <c r="AF11" s="515" t="s">
        <v>35</v>
      </c>
      <c r="AG11" s="36" t="s">
        <v>36</v>
      </c>
      <c r="AH11" s="84"/>
    </row>
    <row r="12" spans="1:34" ht="17" x14ac:dyDescent="0.2">
      <c r="A12" s="74"/>
      <c r="B12" s="76"/>
      <c r="C12" s="98" t="s">
        <v>28</v>
      </c>
      <c r="D12" s="97">
        <f t="shared" si="0"/>
        <v>44458</v>
      </c>
      <c r="E12" s="428"/>
      <c r="F12" s="125"/>
      <c r="G12" s="131"/>
      <c r="H12" s="26"/>
      <c r="I12" s="847" t="s">
        <v>261</v>
      </c>
      <c r="J12" s="848"/>
      <c r="K12" s="849"/>
      <c r="L12" s="290"/>
      <c r="M12" s="386"/>
      <c r="N12" s="326" t="s">
        <v>261</v>
      </c>
      <c r="O12" s="316"/>
      <c r="P12" s="325"/>
      <c r="Q12" s="314"/>
      <c r="R12" s="181"/>
      <c r="S12" s="258"/>
      <c r="T12" s="57"/>
      <c r="U12" s="57"/>
      <c r="V12" s="149"/>
      <c r="W12" s="118"/>
      <c r="X12" s="27"/>
      <c r="Y12" s="27"/>
      <c r="Z12" s="461"/>
      <c r="AA12" s="487"/>
      <c r="AB12" s="494"/>
      <c r="AC12" s="71"/>
      <c r="AD12" s="532"/>
      <c r="AE12" s="532"/>
      <c r="AF12" s="515"/>
      <c r="AG12" s="36"/>
      <c r="AH12" s="76"/>
    </row>
    <row r="13" spans="1:34" ht="16" customHeight="1" x14ac:dyDescent="0.2">
      <c r="A13" s="74" t="s">
        <v>234</v>
      </c>
      <c r="B13" s="78" t="s">
        <v>184</v>
      </c>
      <c r="C13" s="96" t="s">
        <v>25</v>
      </c>
      <c r="D13" s="97">
        <f t="shared" si="0"/>
        <v>44464</v>
      </c>
      <c r="E13" s="428"/>
      <c r="F13" s="125"/>
      <c r="G13" s="134" t="s">
        <v>305</v>
      </c>
      <c r="H13" s="26"/>
      <c r="I13" s="854" t="s">
        <v>175</v>
      </c>
      <c r="J13" s="855"/>
      <c r="K13" s="856"/>
      <c r="L13" s="290"/>
      <c r="M13" s="258"/>
      <c r="N13" s="324"/>
      <c r="O13" s="316"/>
      <c r="P13" s="325"/>
      <c r="Q13" s="26"/>
      <c r="R13" s="836" t="s">
        <v>223</v>
      </c>
      <c r="S13" s="837"/>
      <c r="T13" s="425" t="s">
        <v>38</v>
      </c>
      <c r="U13" s="425" t="s">
        <v>223</v>
      </c>
      <c r="V13" s="76"/>
      <c r="W13" s="433" t="s">
        <v>232</v>
      </c>
      <c r="X13" s="50" t="s">
        <v>232</v>
      </c>
      <c r="Y13" s="50" t="s">
        <v>232</v>
      </c>
      <c r="Z13" s="434" t="s">
        <v>232</v>
      </c>
      <c r="AA13" s="433" t="s">
        <v>232</v>
      </c>
      <c r="AB13" s="50" t="s">
        <v>232</v>
      </c>
      <c r="AC13" s="434"/>
      <c r="AD13" s="533" t="s">
        <v>232</v>
      </c>
      <c r="AE13" s="533"/>
      <c r="AF13" s="515" t="s">
        <v>40</v>
      </c>
      <c r="AG13" s="36" t="s">
        <v>40</v>
      </c>
      <c r="AH13" s="76"/>
    </row>
    <row r="14" spans="1:34" ht="15.75" customHeight="1" x14ac:dyDescent="0.2">
      <c r="A14" s="74"/>
      <c r="B14" s="79" t="s">
        <v>185</v>
      </c>
      <c r="C14" s="98" t="s">
        <v>28</v>
      </c>
      <c r="D14" s="97">
        <f t="shared" si="0"/>
        <v>44465</v>
      </c>
      <c r="E14" s="428"/>
      <c r="F14" s="125"/>
      <c r="G14" s="26"/>
      <c r="H14" s="26"/>
      <c r="I14" s="155" t="s">
        <v>232</v>
      </c>
      <c r="J14" s="258"/>
      <c r="K14" s="84"/>
      <c r="L14" s="290" t="s">
        <v>191</v>
      </c>
      <c r="M14" s="387" t="s">
        <v>205</v>
      </c>
      <c r="N14" s="326" t="s">
        <v>17</v>
      </c>
      <c r="O14" s="808" t="s">
        <v>41</v>
      </c>
      <c r="P14" s="809"/>
      <c r="Q14" s="26"/>
      <c r="R14" s="181"/>
      <c r="S14" s="258"/>
      <c r="T14" s="57"/>
      <c r="U14" s="57"/>
      <c r="V14" s="367" t="s">
        <v>31</v>
      </c>
      <c r="W14" s="122"/>
      <c r="X14" s="36"/>
      <c r="Y14" s="36"/>
      <c r="Z14" s="462"/>
      <c r="AA14" s="122"/>
      <c r="AB14" s="36"/>
      <c r="AC14" s="462"/>
      <c r="AD14" s="534"/>
      <c r="AE14" s="534"/>
      <c r="AF14" s="515"/>
      <c r="AG14" s="36"/>
      <c r="AH14" s="76"/>
    </row>
    <row r="15" spans="1:34" ht="16" customHeight="1" x14ac:dyDescent="0.2">
      <c r="A15" s="74"/>
      <c r="B15" s="440" t="s">
        <v>6</v>
      </c>
      <c r="C15" s="96" t="s">
        <v>25</v>
      </c>
      <c r="D15" s="97">
        <f t="shared" si="0"/>
        <v>44471</v>
      </c>
      <c r="E15" s="428"/>
      <c r="F15" s="125"/>
      <c r="G15" s="26"/>
      <c r="H15" s="26"/>
      <c r="I15" s="150"/>
      <c r="J15" s="258"/>
      <c r="K15" s="84"/>
      <c r="L15" s="290"/>
      <c r="M15" s="258"/>
      <c r="N15" s="326"/>
      <c r="O15" s="316"/>
      <c r="P15" s="325"/>
      <c r="Q15" s="26"/>
      <c r="R15" s="836" t="s">
        <v>224</v>
      </c>
      <c r="S15" s="837"/>
      <c r="T15" s="425" t="s">
        <v>43</v>
      </c>
      <c r="U15" s="425" t="s">
        <v>224</v>
      </c>
      <c r="V15" s="368"/>
      <c r="W15" s="438" t="s">
        <v>182</v>
      </c>
      <c r="X15" s="439" t="s">
        <v>183</v>
      </c>
      <c r="Y15" s="439" t="s">
        <v>183</v>
      </c>
      <c r="Z15" s="460" t="s">
        <v>39</v>
      </c>
      <c r="AA15" s="486" t="s">
        <v>43</v>
      </c>
      <c r="AB15" s="493" t="s">
        <v>43</v>
      </c>
      <c r="AC15" s="478" t="s">
        <v>44</v>
      </c>
      <c r="AD15" s="530" t="s">
        <v>43</v>
      </c>
      <c r="AE15" s="531" t="s">
        <v>44</v>
      </c>
      <c r="AF15" s="515"/>
      <c r="AG15" s="36"/>
      <c r="AH15" s="76"/>
    </row>
    <row r="16" spans="1:34" ht="16" customHeight="1" x14ac:dyDescent="0.2">
      <c r="A16" s="74"/>
      <c r="B16" s="76"/>
      <c r="C16" s="98" t="s">
        <v>28</v>
      </c>
      <c r="D16" s="97">
        <f t="shared" si="0"/>
        <v>44472</v>
      </c>
      <c r="E16" s="428"/>
      <c r="F16" s="125"/>
      <c r="G16" s="26"/>
      <c r="H16" s="26"/>
      <c r="I16" s="819">
        <v>2</v>
      </c>
      <c r="J16" s="820"/>
      <c r="K16" s="821"/>
      <c r="L16" s="290" t="s">
        <v>192</v>
      </c>
      <c r="M16" s="387" t="s">
        <v>206</v>
      </c>
      <c r="N16" s="326" t="s">
        <v>18</v>
      </c>
      <c r="O16" s="906" t="s">
        <v>45</v>
      </c>
      <c r="P16" s="907"/>
      <c r="Q16" s="26"/>
      <c r="R16" s="290"/>
      <c r="S16" s="258"/>
      <c r="T16" s="57"/>
      <c r="U16" s="57"/>
      <c r="V16" s="359"/>
      <c r="W16" s="830" t="s">
        <v>158</v>
      </c>
      <c r="X16" s="831"/>
      <c r="Y16" s="831"/>
      <c r="Z16" s="964"/>
      <c r="AA16" s="118"/>
      <c r="AB16" s="27"/>
      <c r="AC16" s="470"/>
      <c r="AD16" s="529"/>
      <c r="AE16" s="529"/>
      <c r="AF16" s="515"/>
      <c r="AG16" s="36"/>
      <c r="AH16" s="76"/>
    </row>
    <row r="17" spans="1:34" ht="16" customHeight="1" x14ac:dyDescent="0.2">
      <c r="A17" s="81" t="s">
        <v>179</v>
      </c>
      <c r="B17" s="878" t="s">
        <v>161</v>
      </c>
      <c r="C17" s="96" t="s">
        <v>25</v>
      </c>
      <c r="D17" s="97">
        <f t="shared" si="0"/>
        <v>44478</v>
      </c>
      <c r="E17" s="428"/>
      <c r="F17" s="125"/>
      <c r="G17" s="26"/>
      <c r="H17" s="26"/>
      <c r="I17" s="290"/>
      <c r="J17" s="258"/>
      <c r="K17" s="84"/>
      <c r="L17" s="388"/>
      <c r="M17" s="258"/>
      <c r="N17" s="326"/>
      <c r="O17" s="426"/>
      <c r="P17" s="427"/>
      <c r="Q17" s="26"/>
      <c r="R17" s="876" t="s">
        <v>262</v>
      </c>
      <c r="S17" s="877"/>
      <c r="T17" s="877"/>
      <c r="U17" s="877"/>
      <c r="V17" s="369"/>
      <c r="W17" s="438" t="s">
        <v>50</v>
      </c>
      <c r="X17" s="439" t="s">
        <v>50</v>
      </c>
      <c r="Y17" s="439" t="s">
        <v>50</v>
      </c>
      <c r="Z17" s="460" t="s">
        <v>44</v>
      </c>
      <c r="AA17" s="486" t="s">
        <v>50</v>
      </c>
      <c r="AB17" s="493" t="s">
        <v>50</v>
      </c>
      <c r="AC17" s="478" t="s">
        <v>51</v>
      </c>
      <c r="AD17" s="530" t="s">
        <v>50</v>
      </c>
      <c r="AE17" s="531" t="s">
        <v>51</v>
      </c>
      <c r="AF17" s="516" t="s">
        <v>47</v>
      </c>
      <c r="AG17" s="258" t="s">
        <v>47</v>
      </c>
      <c r="AH17" s="84"/>
    </row>
    <row r="18" spans="1:34" ht="15.75" customHeight="1" x14ac:dyDescent="0.2">
      <c r="A18" s="82"/>
      <c r="B18" s="878"/>
      <c r="C18" s="98" t="s">
        <v>28</v>
      </c>
      <c r="D18" s="97">
        <f t="shared" si="0"/>
        <v>44479</v>
      </c>
      <c r="E18" s="428"/>
      <c r="F18" s="125"/>
      <c r="G18" s="26"/>
      <c r="H18" s="26"/>
      <c r="I18" s="819">
        <v>3</v>
      </c>
      <c r="J18" s="820"/>
      <c r="K18" s="821"/>
      <c r="L18" s="290" t="s">
        <v>193</v>
      </c>
      <c r="M18" s="387" t="s">
        <v>207</v>
      </c>
      <c r="N18" s="329" t="s">
        <v>19</v>
      </c>
      <c r="O18" s="808" t="s">
        <v>48</v>
      </c>
      <c r="P18" s="809"/>
      <c r="Q18" s="26"/>
      <c r="R18" s="290"/>
      <c r="S18" s="27"/>
      <c r="T18" s="27"/>
      <c r="U18" s="27"/>
      <c r="V18" s="355"/>
      <c r="W18" s="74"/>
      <c r="X18" s="27"/>
      <c r="Y18" s="27"/>
      <c r="Z18" s="459"/>
      <c r="AA18" s="118"/>
      <c r="AB18" s="27"/>
      <c r="AC18" s="470"/>
      <c r="AD18" s="529"/>
      <c r="AE18" s="529"/>
      <c r="AF18" s="515"/>
      <c r="AG18" s="36"/>
      <c r="AH18" s="76"/>
    </row>
    <row r="19" spans="1:34" ht="16" customHeight="1" x14ac:dyDescent="0.2">
      <c r="A19" s="82"/>
      <c r="B19" s="878"/>
      <c r="C19" s="96" t="s">
        <v>25</v>
      </c>
      <c r="D19" s="97">
        <f t="shared" si="0"/>
        <v>44485</v>
      </c>
      <c r="E19" s="428"/>
      <c r="F19" s="125"/>
      <c r="G19" s="26"/>
      <c r="H19" s="26"/>
      <c r="I19" s="150"/>
      <c r="J19" s="258"/>
      <c r="K19" s="84"/>
      <c r="L19" s="389"/>
      <c r="M19" s="34"/>
      <c r="N19" s="329"/>
      <c r="O19" s="426"/>
      <c r="P19" s="427"/>
      <c r="Q19" s="26"/>
      <c r="R19" s="836" t="s">
        <v>225</v>
      </c>
      <c r="S19" s="837"/>
      <c r="T19" s="425" t="s">
        <v>50</v>
      </c>
      <c r="U19" s="425" t="s">
        <v>225</v>
      </c>
      <c r="V19" s="356"/>
      <c r="W19" s="433" t="s">
        <v>232</v>
      </c>
      <c r="X19" s="50" t="s">
        <v>232</v>
      </c>
      <c r="Y19" s="50" t="s">
        <v>232</v>
      </c>
      <c r="Z19" s="434" t="s">
        <v>232</v>
      </c>
      <c r="AA19" s="433" t="s">
        <v>232</v>
      </c>
      <c r="AB19" s="50" t="s">
        <v>232</v>
      </c>
      <c r="AC19" s="434" t="s">
        <v>232</v>
      </c>
      <c r="AD19" s="533" t="s">
        <v>232</v>
      </c>
      <c r="AE19" s="533" t="s">
        <v>232</v>
      </c>
      <c r="AF19" s="515"/>
      <c r="AG19" s="36"/>
      <c r="AH19" s="84" t="s">
        <v>52</v>
      </c>
    </row>
    <row r="20" spans="1:34" ht="15.75" customHeight="1" x14ac:dyDescent="0.2">
      <c r="A20" s="82"/>
      <c r="B20" s="878"/>
      <c r="C20" s="98" t="s">
        <v>28</v>
      </c>
      <c r="D20" s="97">
        <f t="shared" si="0"/>
        <v>44486</v>
      </c>
      <c r="E20" s="428"/>
      <c r="F20" s="125"/>
      <c r="G20" s="26"/>
      <c r="H20" s="26"/>
      <c r="I20" s="819">
        <v>4</v>
      </c>
      <c r="J20" s="820"/>
      <c r="K20" s="821"/>
      <c r="L20" s="290" t="s">
        <v>194</v>
      </c>
      <c r="M20" s="387" t="s">
        <v>208</v>
      </c>
      <c r="N20" s="329" t="s">
        <v>58</v>
      </c>
      <c r="O20" s="808" t="s">
        <v>53</v>
      </c>
      <c r="P20" s="809"/>
      <c r="Q20" s="26"/>
      <c r="R20" s="290"/>
      <c r="S20" s="27"/>
      <c r="T20" s="27"/>
      <c r="U20" s="27"/>
      <c r="V20" s="370" t="s">
        <v>46</v>
      </c>
      <c r="W20" s="74"/>
      <c r="X20" s="27"/>
      <c r="Y20" s="27"/>
      <c r="Z20" s="459"/>
      <c r="AA20" s="118"/>
      <c r="AB20" s="27"/>
      <c r="AC20" s="470"/>
      <c r="AD20" s="529"/>
      <c r="AE20" s="529"/>
      <c r="AF20" s="515"/>
      <c r="AG20" s="36"/>
      <c r="AH20" s="76"/>
    </row>
    <row r="21" spans="1:34" ht="16" customHeight="1" x14ac:dyDescent="0.2">
      <c r="A21" s="83"/>
      <c r="B21" s="84"/>
      <c r="C21" s="96" t="s">
        <v>25</v>
      </c>
      <c r="D21" s="97">
        <f t="shared" si="0"/>
        <v>44492</v>
      </c>
      <c r="E21" s="428"/>
      <c r="F21" s="125"/>
      <c r="G21" s="133" t="s">
        <v>306</v>
      </c>
      <c r="H21" s="26"/>
      <c r="I21" s="870" t="s">
        <v>175</v>
      </c>
      <c r="J21" s="871"/>
      <c r="K21" s="872"/>
      <c r="L21" s="388"/>
      <c r="M21" s="34"/>
      <c r="N21" s="326"/>
      <c r="O21" s="426"/>
      <c r="P21" s="427"/>
      <c r="Q21" s="26"/>
      <c r="R21" s="836" t="s">
        <v>226</v>
      </c>
      <c r="S21" s="837"/>
      <c r="T21" s="425" t="s">
        <v>55</v>
      </c>
      <c r="U21" s="425" t="s">
        <v>226</v>
      </c>
      <c r="V21" s="356"/>
      <c r="W21" s="438" t="s">
        <v>55</v>
      </c>
      <c r="X21" s="53" t="s">
        <v>55</v>
      </c>
      <c r="Y21" s="53" t="s">
        <v>55</v>
      </c>
      <c r="Z21" s="460" t="s">
        <v>51</v>
      </c>
      <c r="AA21" s="488" t="s">
        <v>55</v>
      </c>
      <c r="AB21" s="495" t="s">
        <v>55</v>
      </c>
      <c r="AC21" s="478" t="s">
        <v>56</v>
      </c>
      <c r="AD21" s="535" t="s">
        <v>55</v>
      </c>
      <c r="AE21" s="531" t="s">
        <v>56</v>
      </c>
      <c r="AF21" s="516" t="s">
        <v>57</v>
      </c>
      <c r="AG21" s="258" t="s">
        <v>57</v>
      </c>
      <c r="AH21" s="84"/>
    </row>
    <row r="22" spans="1:34" ht="15.75" customHeight="1" x14ac:dyDescent="0.2">
      <c r="A22" s="83"/>
      <c r="B22" s="84"/>
      <c r="C22" s="98" t="s">
        <v>28</v>
      </c>
      <c r="D22" s="97">
        <f t="shared" si="0"/>
        <v>44493</v>
      </c>
      <c r="E22" s="428"/>
      <c r="F22" s="125"/>
      <c r="G22" s="131"/>
      <c r="H22" s="26"/>
      <c r="I22" s="822" t="s">
        <v>260</v>
      </c>
      <c r="J22" s="823"/>
      <c r="K22" s="824"/>
      <c r="L22" s="886" t="s">
        <v>311</v>
      </c>
      <c r="M22" s="887"/>
      <c r="N22" s="326" t="s">
        <v>311</v>
      </c>
      <c r="O22" s="426"/>
      <c r="P22" s="427"/>
      <c r="Q22" s="26"/>
      <c r="R22" s="290"/>
      <c r="S22" s="258"/>
      <c r="T22" s="258"/>
      <c r="U22" s="258"/>
      <c r="V22" s="357"/>
      <c r="W22" s="290"/>
      <c r="X22" s="258"/>
      <c r="Y22" s="258"/>
      <c r="Z22" s="463"/>
      <c r="AA22" s="428"/>
      <c r="AB22" s="258"/>
      <c r="AC22" s="429"/>
      <c r="AD22" s="536"/>
      <c r="AE22" s="536"/>
      <c r="AF22" s="516"/>
      <c r="AG22" s="258"/>
      <c r="AH22" s="84"/>
    </row>
    <row r="23" spans="1:34" ht="16" customHeight="1" x14ac:dyDescent="0.2">
      <c r="A23" s="85" t="s">
        <v>60</v>
      </c>
      <c r="B23" s="890" t="s">
        <v>180</v>
      </c>
      <c r="C23" s="96" t="s">
        <v>25</v>
      </c>
      <c r="D23" s="97">
        <f t="shared" si="0"/>
        <v>44499</v>
      </c>
      <c r="E23" s="115"/>
      <c r="F23" s="285"/>
      <c r="G23" s="133" t="s">
        <v>307</v>
      </c>
      <c r="H23" s="286"/>
      <c r="I23" s="891" t="s">
        <v>176</v>
      </c>
      <c r="J23" s="892"/>
      <c r="K23" s="893"/>
      <c r="L23" s="183"/>
      <c r="M23" s="143"/>
      <c r="N23" s="330"/>
      <c r="O23" s="323"/>
      <c r="P23" s="331"/>
      <c r="Q23" s="268"/>
      <c r="R23" s="256" t="s">
        <v>232</v>
      </c>
      <c r="S23" s="248" t="s">
        <v>232</v>
      </c>
      <c r="T23" s="248" t="s">
        <v>232</v>
      </c>
      <c r="U23" s="246" t="s">
        <v>232</v>
      </c>
      <c r="V23" s="365"/>
      <c r="W23" s="219" t="s">
        <v>61</v>
      </c>
      <c r="X23" s="55" t="s">
        <v>61</v>
      </c>
      <c r="Y23" s="55" t="s">
        <v>61</v>
      </c>
      <c r="Z23" s="464" t="s">
        <v>56</v>
      </c>
      <c r="AA23" s="489" t="s">
        <v>61</v>
      </c>
      <c r="AB23" s="496" t="s">
        <v>61</v>
      </c>
      <c r="AC23" s="479" t="s">
        <v>62</v>
      </c>
      <c r="AD23" s="537" t="s">
        <v>61</v>
      </c>
      <c r="AE23" s="538" t="s">
        <v>62</v>
      </c>
      <c r="AF23" s="247"/>
      <c r="AG23" s="33"/>
      <c r="AH23" s="435"/>
    </row>
    <row r="24" spans="1:34" ht="16" customHeight="1" x14ac:dyDescent="0.2">
      <c r="A24" s="85" t="s">
        <v>60</v>
      </c>
      <c r="B24" s="890"/>
      <c r="C24" s="98" t="s">
        <v>28</v>
      </c>
      <c r="D24" s="97">
        <f t="shared" si="0"/>
        <v>44500</v>
      </c>
      <c r="E24" s="115"/>
      <c r="F24" s="285"/>
      <c r="G24" s="286"/>
      <c r="H24" s="286"/>
      <c r="I24" s="151" t="s">
        <v>232</v>
      </c>
      <c r="J24" s="33"/>
      <c r="K24" s="435"/>
      <c r="L24" s="873" t="s">
        <v>214</v>
      </c>
      <c r="M24" s="874"/>
      <c r="N24" s="330"/>
      <c r="O24" s="808" t="s">
        <v>59</v>
      </c>
      <c r="P24" s="809"/>
      <c r="Q24" s="268"/>
      <c r="R24" s="115"/>
      <c r="S24" s="33"/>
      <c r="T24" s="33"/>
      <c r="U24" s="247"/>
      <c r="V24" s="358"/>
      <c r="W24" s="98"/>
      <c r="X24" s="33"/>
      <c r="Y24" s="33"/>
      <c r="Z24" s="465"/>
      <c r="AA24" s="115"/>
      <c r="AB24" s="33"/>
      <c r="AC24" s="480"/>
      <c r="AD24" s="539"/>
      <c r="AE24" s="539"/>
      <c r="AF24" s="247"/>
      <c r="AG24" s="33"/>
      <c r="AH24" s="435"/>
    </row>
    <row r="25" spans="1:34" ht="16" customHeight="1" x14ac:dyDescent="0.2">
      <c r="A25" s="85" t="s">
        <v>60</v>
      </c>
      <c r="B25" s="435" t="s">
        <v>175</v>
      </c>
      <c r="C25" s="96" t="s">
        <v>25</v>
      </c>
      <c r="D25" s="97">
        <f t="shared" si="0"/>
        <v>44506</v>
      </c>
      <c r="E25" s="115"/>
      <c r="F25" s="285"/>
      <c r="G25" s="286"/>
      <c r="H25" s="286"/>
      <c r="I25" s="98"/>
      <c r="J25" s="33"/>
      <c r="K25" s="435"/>
      <c r="L25" s="183"/>
      <c r="M25" s="143"/>
      <c r="N25" s="330"/>
      <c r="O25" s="323"/>
      <c r="P25" s="331"/>
      <c r="Q25" s="268"/>
      <c r="R25" s="836" t="s">
        <v>284</v>
      </c>
      <c r="S25" s="837"/>
      <c r="T25" s="248" t="s">
        <v>232</v>
      </c>
      <c r="U25" s="246" t="s">
        <v>232</v>
      </c>
      <c r="V25" s="358"/>
      <c r="W25" s="431" t="s">
        <v>232</v>
      </c>
      <c r="X25" s="142" t="s">
        <v>232</v>
      </c>
      <c r="Y25" s="142" t="s">
        <v>232</v>
      </c>
      <c r="Z25" s="432" t="s">
        <v>232</v>
      </c>
      <c r="AA25" s="431" t="s">
        <v>232</v>
      </c>
      <c r="AB25" s="142" t="s">
        <v>232</v>
      </c>
      <c r="AC25" s="432" t="s">
        <v>232</v>
      </c>
      <c r="AD25" s="540" t="s">
        <v>232</v>
      </c>
      <c r="AE25" s="540" t="s">
        <v>232</v>
      </c>
      <c r="AF25" s="247"/>
      <c r="AG25" s="33"/>
      <c r="AH25" s="435"/>
    </row>
    <row r="26" spans="1:34" ht="16" customHeight="1" x14ac:dyDescent="0.2">
      <c r="A26" s="85" t="s">
        <v>60</v>
      </c>
      <c r="B26" s="435"/>
      <c r="C26" s="98" t="s">
        <v>28</v>
      </c>
      <c r="D26" s="97">
        <f t="shared" si="0"/>
        <v>44507</v>
      </c>
      <c r="E26" s="115"/>
      <c r="F26" s="285"/>
      <c r="G26" s="286"/>
      <c r="H26" s="286"/>
      <c r="I26" s="819">
        <v>5</v>
      </c>
      <c r="J26" s="820"/>
      <c r="K26" s="821"/>
      <c r="L26" s="873" t="s">
        <v>214</v>
      </c>
      <c r="M26" s="874"/>
      <c r="N26" s="330"/>
      <c r="O26" s="323"/>
      <c r="P26" s="331"/>
      <c r="Q26" s="268"/>
      <c r="R26" s="115"/>
      <c r="S26" s="29"/>
      <c r="T26" s="29"/>
      <c r="U26" s="29"/>
      <c r="V26" s="371" t="s">
        <v>63</v>
      </c>
      <c r="W26" s="170"/>
      <c r="X26" s="54"/>
      <c r="Y26" s="54"/>
      <c r="Z26" s="466"/>
      <c r="AA26" s="123"/>
      <c r="AB26" s="54"/>
      <c r="AC26" s="481"/>
      <c r="AD26" s="541"/>
      <c r="AE26" s="541"/>
      <c r="AF26" s="517"/>
      <c r="AG26" s="54"/>
      <c r="AH26" s="168"/>
    </row>
    <row r="27" spans="1:34" ht="16" customHeight="1" x14ac:dyDescent="0.2">
      <c r="A27" s="74"/>
      <c r="B27" s="879" t="s">
        <v>177</v>
      </c>
      <c r="C27" s="96" t="s">
        <v>25</v>
      </c>
      <c r="D27" s="97">
        <f t="shared" si="0"/>
        <v>44513</v>
      </c>
      <c r="E27" s="117" t="s">
        <v>325</v>
      </c>
      <c r="F27" s="392" t="s">
        <v>243</v>
      </c>
      <c r="G27" s="117" t="s">
        <v>325</v>
      </c>
      <c r="H27" s="392" t="s">
        <v>274</v>
      </c>
      <c r="I27" s="117" t="s">
        <v>325</v>
      </c>
      <c r="J27" s="258"/>
      <c r="K27" s="84"/>
      <c r="L27" s="290"/>
      <c r="M27" s="258"/>
      <c r="N27" s="332"/>
      <c r="O27" s="426"/>
      <c r="P27" s="427"/>
      <c r="Q27" s="252"/>
      <c r="R27" s="836" t="s">
        <v>227</v>
      </c>
      <c r="S27" s="837"/>
      <c r="T27" s="425" t="s">
        <v>162</v>
      </c>
      <c r="U27" s="425" t="s">
        <v>227</v>
      </c>
      <c r="V27" s="372"/>
      <c r="W27" s="433" t="s">
        <v>232</v>
      </c>
      <c r="X27" s="50" t="s">
        <v>232</v>
      </c>
      <c r="Y27" s="50" t="s">
        <v>232</v>
      </c>
      <c r="Z27" s="434" t="s">
        <v>232</v>
      </c>
      <c r="AA27" s="488" t="s">
        <v>65</v>
      </c>
      <c r="AB27" s="495" t="s">
        <v>65</v>
      </c>
      <c r="AC27" s="478" t="s">
        <v>66</v>
      </c>
      <c r="AD27" s="542" t="s">
        <v>65</v>
      </c>
      <c r="AE27" s="531" t="s">
        <v>66</v>
      </c>
      <c r="AF27" s="515" t="s">
        <v>67</v>
      </c>
      <c r="AG27" s="36" t="s">
        <v>68</v>
      </c>
      <c r="AH27" s="76"/>
    </row>
    <row r="28" spans="1:34" ht="15.75" customHeight="1" x14ac:dyDescent="0.2">
      <c r="A28" s="74"/>
      <c r="B28" s="879"/>
      <c r="C28" s="98" t="s">
        <v>28</v>
      </c>
      <c r="D28" s="97">
        <f t="shared" si="0"/>
        <v>44514</v>
      </c>
      <c r="E28" s="118"/>
      <c r="F28" s="125"/>
      <c r="G28" s="26"/>
      <c r="H28" s="26"/>
      <c r="I28" s="819">
        <v>6</v>
      </c>
      <c r="J28" s="820"/>
      <c r="K28" s="821"/>
      <c r="L28" s="290" t="s">
        <v>195</v>
      </c>
      <c r="M28" s="387" t="s">
        <v>209</v>
      </c>
      <c r="N28" s="326" t="s">
        <v>69</v>
      </c>
      <c r="O28" s="808" t="s">
        <v>70</v>
      </c>
      <c r="P28" s="809"/>
      <c r="Q28" s="252"/>
      <c r="R28" s="74"/>
      <c r="S28" s="27"/>
      <c r="T28" s="27"/>
      <c r="U28" s="31"/>
      <c r="V28" s="359"/>
      <c r="W28" s="287"/>
      <c r="X28" s="36"/>
      <c r="Y28" s="36"/>
      <c r="Z28" s="467"/>
      <c r="AA28" s="122"/>
      <c r="AB28" s="36"/>
      <c r="AC28" s="462"/>
      <c r="AD28" s="534"/>
      <c r="AE28" s="534"/>
      <c r="AF28" s="515"/>
      <c r="AG28" s="36"/>
      <c r="AH28" s="76"/>
    </row>
    <row r="29" spans="1:34" ht="16" customHeight="1" x14ac:dyDescent="0.2">
      <c r="A29" s="81" t="s">
        <v>179</v>
      </c>
      <c r="B29" s="879"/>
      <c r="C29" s="96" t="s">
        <v>25</v>
      </c>
      <c r="D29" s="97">
        <f t="shared" si="0"/>
        <v>44520</v>
      </c>
      <c r="E29" s="117" t="s">
        <v>237</v>
      </c>
      <c r="F29" s="126" t="s">
        <v>243</v>
      </c>
      <c r="G29" s="152" t="s">
        <v>237</v>
      </c>
      <c r="H29" s="107" t="s">
        <v>274</v>
      </c>
      <c r="I29" s="152" t="s">
        <v>237</v>
      </c>
      <c r="J29" s="258"/>
      <c r="K29" s="84"/>
      <c r="L29" s="290"/>
      <c r="M29" s="258"/>
      <c r="N29" s="326"/>
      <c r="O29" s="426"/>
      <c r="P29" s="427"/>
      <c r="Q29" s="252"/>
      <c r="R29" s="876" t="s">
        <v>262</v>
      </c>
      <c r="S29" s="877"/>
      <c r="T29" s="877"/>
      <c r="U29" s="877"/>
      <c r="V29" s="359"/>
      <c r="W29" s="221" t="s">
        <v>65</v>
      </c>
      <c r="X29" s="53" t="s">
        <v>65</v>
      </c>
      <c r="Y29" s="53" t="s">
        <v>65</v>
      </c>
      <c r="Z29" s="460" t="s">
        <v>62</v>
      </c>
      <c r="AA29" s="433" t="s">
        <v>232</v>
      </c>
      <c r="AB29" s="50" t="s">
        <v>232</v>
      </c>
      <c r="AC29" s="434" t="s">
        <v>232</v>
      </c>
      <c r="AD29" s="533" t="s">
        <v>232</v>
      </c>
      <c r="AE29" s="533" t="s">
        <v>232</v>
      </c>
      <c r="AF29" s="515"/>
      <c r="AG29" s="36"/>
      <c r="AH29" s="197" t="s">
        <v>71</v>
      </c>
    </row>
    <row r="30" spans="1:34" ht="15.75" customHeight="1" x14ac:dyDescent="0.2">
      <c r="A30" s="74"/>
      <c r="B30" s="879"/>
      <c r="C30" s="98" t="s">
        <v>28</v>
      </c>
      <c r="D30" s="97">
        <f t="shared" si="0"/>
        <v>44521</v>
      </c>
      <c r="E30" s="118"/>
      <c r="F30" s="125"/>
      <c r="G30" s="26"/>
      <c r="H30" s="26"/>
      <c r="I30" s="819">
        <v>7</v>
      </c>
      <c r="J30" s="820"/>
      <c r="K30" s="821"/>
      <c r="L30" s="290" t="s">
        <v>196</v>
      </c>
      <c r="M30" s="387" t="s">
        <v>210</v>
      </c>
      <c r="N30" s="326" t="s">
        <v>72</v>
      </c>
      <c r="O30" s="808" t="s">
        <v>73</v>
      </c>
      <c r="P30" s="809"/>
      <c r="Q30" s="252"/>
      <c r="R30" s="290"/>
      <c r="S30" s="258"/>
      <c r="T30" s="57"/>
      <c r="U30" s="27"/>
      <c r="V30" s="370" t="s">
        <v>74</v>
      </c>
      <c r="W30" s="74"/>
      <c r="X30" s="27"/>
      <c r="Y30" s="27"/>
      <c r="Z30" s="459"/>
      <c r="AA30" s="122"/>
      <c r="AB30" s="36"/>
      <c r="AC30" s="462"/>
      <c r="AD30" s="534"/>
      <c r="AE30" s="534"/>
      <c r="AF30" s="515"/>
      <c r="AG30" s="36"/>
      <c r="AH30" s="76"/>
    </row>
    <row r="31" spans="1:34" ht="16" customHeight="1" x14ac:dyDescent="0.2">
      <c r="A31" s="74"/>
      <c r="B31" s="76"/>
      <c r="C31" s="96" t="s">
        <v>25</v>
      </c>
      <c r="D31" s="97">
        <f t="shared" si="0"/>
        <v>44527</v>
      </c>
      <c r="E31" s="118"/>
      <c r="F31" s="125"/>
      <c r="G31" s="26"/>
      <c r="H31" s="26"/>
      <c r="I31" s="153"/>
      <c r="J31" s="31"/>
      <c r="K31" s="154"/>
      <c r="L31" s="290"/>
      <c r="M31" s="258"/>
      <c r="N31" s="333"/>
      <c r="O31" s="426"/>
      <c r="P31" s="427"/>
      <c r="Q31" s="252"/>
      <c r="R31" s="836" t="s">
        <v>228</v>
      </c>
      <c r="S31" s="837"/>
      <c r="T31" s="425" t="s">
        <v>163</v>
      </c>
      <c r="U31" s="425" t="s">
        <v>228</v>
      </c>
      <c r="V31" s="357"/>
      <c r="W31" s="551" t="s">
        <v>337</v>
      </c>
      <c r="X31" s="551" t="s">
        <v>337</v>
      </c>
      <c r="Y31" s="551" t="s">
        <v>337</v>
      </c>
      <c r="Z31" s="460" t="s">
        <v>66</v>
      </c>
      <c r="AA31" s="551" t="s">
        <v>337</v>
      </c>
      <c r="AB31" s="551" t="s">
        <v>337</v>
      </c>
      <c r="AC31" s="478" t="s">
        <v>76</v>
      </c>
      <c r="AD31" s="552" t="s">
        <v>337</v>
      </c>
      <c r="AE31" s="531" t="s">
        <v>76</v>
      </c>
      <c r="AF31" s="515" t="s">
        <v>77</v>
      </c>
      <c r="AG31" s="36" t="s">
        <v>77</v>
      </c>
      <c r="AH31" s="76"/>
    </row>
    <row r="32" spans="1:34" ht="15.75" customHeight="1" x14ac:dyDescent="0.2">
      <c r="A32" s="74"/>
      <c r="B32" s="76"/>
      <c r="C32" s="98" t="s">
        <v>28</v>
      </c>
      <c r="D32" s="97">
        <f t="shared" si="0"/>
        <v>44528</v>
      </c>
      <c r="E32" s="119"/>
      <c r="F32" s="125"/>
      <c r="G32" s="26"/>
      <c r="H32" s="26"/>
      <c r="I32" s="819">
        <v>8</v>
      </c>
      <c r="J32" s="820"/>
      <c r="K32" s="821"/>
      <c r="L32" s="290" t="s">
        <v>197</v>
      </c>
      <c r="M32" s="387" t="s">
        <v>211</v>
      </c>
      <c r="N32" s="326" t="s">
        <v>78</v>
      </c>
      <c r="O32" s="808" t="s">
        <v>79</v>
      </c>
      <c r="P32" s="809"/>
      <c r="Q32" s="252"/>
      <c r="R32" s="195"/>
      <c r="S32" s="31"/>
      <c r="T32" s="57"/>
      <c r="U32" s="31"/>
      <c r="V32" s="359"/>
      <c r="W32" s="74"/>
      <c r="X32" s="27"/>
      <c r="Y32" s="27"/>
      <c r="Z32" s="459"/>
      <c r="AA32" s="74"/>
      <c r="AB32" s="27"/>
      <c r="AC32" s="470"/>
      <c r="AD32" s="529"/>
      <c r="AE32" s="529"/>
      <c r="AF32" s="515"/>
      <c r="AG32" s="36"/>
      <c r="AH32" s="76"/>
    </row>
    <row r="33" spans="1:34" ht="16" customHeight="1" x14ac:dyDescent="0.2">
      <c r="A33" s="83" t="s">
        <v>80</v>
      </c>
      <c r="B33" s="84"/>
      <c r="C33" s="96" t="s">
        <v>25</v>
      </c>
      <c r="D33" s="97">
        <f t="shared" si="0"/>
        <v>44534</v>
      </c>
      <c r="E33" s="118"/>
      <c r="F33" s="125"/>
      <c r="G33" s="135" t="s">
        <v>309</v>
      </c>
      <c r="H33" s="26"/>
      <c r="I33" s="290"/>
      <c r="J33" s="258"/>
      <c r="K33" s="84"/>
      <c r="L33" s="290"/>
      <c r="M33" s="258"/>
      <c r="N33" s="326"/>
      <c r="O33" s="426"/>
      <c r="P33" s="427"/>
      <c r="Q33" s="252"/>
      <c r="R33" s="836" t="s">
        <v>284</v>
      </c>
      <c r="S33" s="837"/>
      <c r="T33" s="425" t="s">
        <v>164</v>
      </c>
      <c r="U33" s="425" t="s">
        <v>302</v>
      </c>
      <c r="V33" s="366"/>
      <c r="W33" s="551" t="s">
        <v>337</v>
      </c>
      <c r="X33" s="551" t="s">
        <v>337</v>
      </c>
      <c r="Y33" s="551" t="s">
        <v>337</v>
      </c>
      <c r="Z33" s="460" t="s">
        <v>76</v>
      </c>
      <c r="AA33" s="551" t="s">
        <v>337</v>
      </c>
      <c r="AB33" s="551" t="s">
        <v>337</v>
      </c>
      <c r="AC33" s="434" t="s">
        <v>232</v>
      </c>
      <c r="AD33" s="552" t="s">
        <v>337</v>
      </c>
      <c r="AE33" s="533" t="s">
        <v>232</v>
      </c>
      <c r="AF33" s="518"/>
      <c r="AG33" s="446"/>
      <c r="AH33" s="84" t="s">
        <v>52</v>
      </c>
    </row>
    <row r="34" spans="1:34" ht="16" customHeight="1" x14ac:dyDescent="0.2">
      <c r="A34" s="83" t="s">
        <v>80</v>
      </c>
      <c r="B34" s="84"/>
      <c r="C34" s="98" t="s">
        <v>28</v>
      </c>
      <c r="D34" s="97">
        <f t="shared" si="0"/>
        <v>44535</v>
      </c>
      <c r="E34" s="118"/>
      <c r="F34" s="125"/>
      <c r="G34" s="26"/>
      <c r="H34" s="26"/>
      <c r="I34" s="155" t="s">
        <v>232</v>
      </c>
      <c r="J34" s="258"/>
      <c r="K34" s="84"/>
      <c r="L34" s="290" t="s">
        <v>198</v>
      </c>
      <c r="M34" s="387" t="s">
        <v>212</v>
      </c>
      <c r="N34" s="326"/>
      <c r="O34" s="426"/>
      <c r="P34" s="427"/>
      <c r="Q34" s="252"/>
      <c r="R34" s="74"/>
      <c r="S34" s="27"/>
      <c r="T34" s="258"/>
      <c r="U34" s="27"/>
      <c r="V34" s="373"/>
      <c r="W34" s="222"/>
      <c r="X34" s="56"/>
      <c r="Y34" s="56"/>
      <c r="Z34" s="468"/>
      <c r="AA34" s="490"/>
      <c r="AB34" s="56"/>
      <c r="AC34" s="509"/>
      <c r="AD34" s="543"/>
      <c r="AE34" s="543"/>
      <c r="AF34" s="524"/>
      <c r="AG34" s="52"/>
      <c r="AH34" s="212"/>
    </row>
    <row r="35" spans="1:34" ht="16" customHeight="1" x14ac:dyDescent="0.2">
      <c r="A35" s="83" t="s">
        <v>80</v>
      </c>
      <c r="B35" s="436" t="s">
        <v>175</v>
      </c>
      <c r="C35" s="96" t="s">
        <v>25</v>
      </c>
      <c r="D35" s="97">
        <f t="shared" si="0"/>
        <v>44541</v>
      </c>
      <c r="E35" s="119"/>
      <c r="F35" s="125"/>
      <c r="G35" s="135" t="s">
        <v>310</v>
      </c>
      <c r="H35" s="26"/>
      <c r="I35" s="854" t="s">
        <v>175</v>
      </c>
      <c r="J35" s="855"/>
      <c r="K35" s="856"/>
      <c r="L35" s="290"/>
      <c r="M35" s="50"/>
      <c r="N35" s="332"/>
      <c r="O35" s="426"/>
      <c r="P35" s="427"/>
      <c r="Q35" s="252"/>
      <c r="R35" s="836" t="s">
        <v>231</v>
      </c>
      <c r="S35" s="837"/>
      <c r="T35" s="144" t="s">
        <v>232</v>
      </c>
      <c r="U35" s="425" t="s">
        <v>229</v>
      </c>
      <c r="V35" s="366"/>
      <c r="W35" s="433" t="s">
        <v>232</v>
      </c>
      <c r="X35" s="50" t="s">
        <v>232</v>
      </c>
      <c r="Y35" s="50" t="s">
        <v>232</v>
      </c>
      <c r="Z35" s="434" t="s">
        <v>232</v>
      </c>
      <c r="AA35" s="433" t="s">
        <v>232</v>
      </c>
      <c r="AB35" s="50" t="s">
        <v>232</v>
      </c>
      <c r="AC35" s="434" t="s">
        <v>232</v>
      </c>
      <c r="AD35" s="533" t="s">
        <v>232</v>
      </c>
      <c r="AE35" s="533" t="s">
        <v>232</v>
      </c>
      <c r="AF35" s="516" t="s">
        <v>83</v>
      </c>
      <c r="AG35" s="258" t="s">
        <v>83</v>
      </c>
      <c r="AH35" s="196"/>
    </row>
    <row r="36" spans="1:34" ht="15.75" customHeight="1" x14ac:dyDescent="0.2">
      <c r="A36" s="83" t="s">
        <v>80</v>
      </c>
      <c r="B36" s="84"/>
      <c r="C36" s="98" t="s">
        <v>28</v>
      </c>
      <c r="D36" s="97">
        <f t="shared" si="0"/>
        <v>44542</v>
      </c>
      <c r="E36" s="119"/>
      <c r="F36" s="125"/>
      <c r="G36" s="26"/>
      <c r="H36" s="26"/>
      <c r="I36" s="819">
        <v>9</v>
      </c>
      <c r="J36" s="820"/>
      <c r="K36" s="821"/>
      <c r="L36" s="884"/>
      <c r="M36" s="885"/>
      <c r="N36" s="326" t="s">
        <v>84</v>
      </c>
      <c r="O36" s="808" t="s">
        <v>85</v>
      </c>
      <c r="P36" s="809"/>
      <c r="Q36" s="252"/>
      <c r="R36" s="74"/>
      <c r="S36" s="27"/>
      <c r="T36" s="27"/>
      <c r="U36" s="27"/>
      <c r="V36" s="359"/>
      <c r="W36" s="74"/>
      <c r="X36" s="27"/>
      <c r="Y36" s="27"/>
      <c r="Z36" s="459"/>
      <c r="AA36" s="118"/>
      <c r="AB36" s="27"/>
      <c r="AC36" s="470"/>
      <c r="AD36" s="529"/>
      <c r="AE36" s="529"/>
      <c r="AF36" s="515"/>
      <c r="AG36" s="36"/>
      <c r="AH36" s="76"/>
    </row>
    <row r="37" spans="1:34" ht="16" customHeight="1" x14ac:dyDescent="0.2">
      <c r="A37" s="83" t="s">
        <v>80</v>
      </c>
      <c r="B37" s="88" t="s">
        <v>179</v>
      </c>
      <c r="C37" s="96" t="s">
        <v>25</v>
      </c>
      <c r="D37" s="97">
        <f t="shared" si="0"/>
        <v>44548</v>
      </c>
      <c r="E37" s="428"/>
      <c r="F37" s="125"/>
      <c r="G37" s="26"/>
      <c r="H37" s="26"/>
      <c r="I37" s="290"/>
      <c r="J37" s="258"/>
      <c r="K37" s="84"/>
      <c r="L37" s="290"/>
      <c r="M37" s="258"/>
      <c r="N37" s="326"/>
      <c r="O37" s="426"/>
      <c r="P37" s="427"/>
      <c r="Q37" s="291"/>
      <c r="R37" s="836" t="s">
        <v>229</v>
      </c>
      <c r="S37" s="837"/>
      <c r="T37" s="144" t="s">
        <v>232</v>
      </c>
      <c r="U37" s="144" t="s">
        <v>232</v>
      </c>
      <c r="V37" s="357"/>
      <c r="W37" s="433" t="s">
        <v>232</v>
      </c>
      <c r="X37" s="50" t="s">
        <v>232</v>
      </c>
      <c r="Y37" s="50" t="s">
        <v>232</v>
      </c>
      <c r="Z37" s="434" t="s">
        <v>232</v>
      </c>
      <c r="AA37" s="433" t="s">
        <v>232</v>
      </c>
      <c r="AB37" s="50" t="s">
        <v>232</v>
      </c>
      <c r="AC37" s="434" t="s">
        <v>232</v>
      </c>
      <c r="AD37" s="533" t="s">
        <v>232</v>
      </c>
      <c r="AE37" s="533" t="s">
        <v>232</v>
      </c>
      <c r="AF37" s="516" t="s">
        <v>86</v>
      </c>
      <c r="AG37" s="258" t="s">
        <v>86</v>
      </c>
      <c r="AH37" s="84"/>
    </row>
    <row r="38" spans="1:34" ht="15.75" customHeight="1" x14ac:dyDescent="0.2">
      <c r="A38" s="83" t="s">
        <v>80</v>
      </c>
      <c r="B38" s="84"/>
      <c r="C38" s="98" t="s">
        <v>28</v>
      </c>
      <c r="D38" s="97">
        <f t="shared" si="0"/>
        <v>44549</v>
      </c>
      <c r="E38" s="428"/>
      <c r="F38" s="125"/>
      <c r="G38" s="26"/>
      <c r="H38" s="26"/>
      <c r="I38" s="155" t="s">
        <v>232</v>
      </c>
      <c r="J38" s="258"/>
      <c r="K38" s="84"/>
      <c r="L38" s="290" t="s">
        <v>199</v>
      </c>
      <c r="M38" s="387" t="s">
        <v>213</v>
      </c>
      <c r="N38" s="326" t="s">
        <v>87</v>
      </c>
      <c r="O38" s="808" t="s">
        <v>88</v>
      </c>
      <c r="P38" s="809"/>
      <c r="Q38" s="291"/>
      <c r="R38" s="290"/>
      <c r="S38" s="258"/>
      <c r="T38" s="258"/>
      <c r="U38" s="258"/>
      <c r="V38" s="374" t="s">
        <v>89</v>
      </c>
      <c r="W38" s="290"/>
      <c r="X38" s="258"/>
      <c r="Y38" s="258"/>
      <c r="Z38" s="463"/>
      <c r="AA38" s="290"/>
      <c r="AB38" s="258"/>
      <c r="AC38" s="501"/>
      <c r="AD38" s="544"/>
      <c r="AE38" s="544"/>
      <c r="AF38" s="247"/>
      <c r="AG38" s="33"/>
      <c r="AH38" s="435"/>
    </row>
    <row r="39" spans="1:34" ht="16" customHeight="1" x14ac:dyDescent="0.2">
      <c r="A39" s="85" t="s">
        <v>90</v>
      </c>
      <c r="B39" s="435"/>
      <c r="C39" s="96" t="s">
        <v>25</v>
      </c>
      <c r="D39" s="97">
        <f t="shared" si="0"/>
        <v>44555</v>
      </c>
      <c r="E39" s="115"/>
      <c r="F39" s="285"/>
      <c r="G39" s="286"/>
      <c r="H39" s="286"/>
      <c r="I39" s="98"/>
      <c r="J39" s="33"/>
      <c r="K39" s="435"/>
      <c r="L39" s="183"/>
      <c r="M39" s="140"/>
      <c r="N39" s="330"/>
      <c r="O39" s="323"/>
      <c r="P39" s="331"/>
      <c r="Q39" s="266"/>
      <c r="R39" s="98"/>
      <c r="S39" s="33"/>
      <c r="T39" s="33"/>
      <c r="U39" s="33"/>
      <c r="V39" s="358"/>
      <c r="W39" s="98"/>
      <c r="X39" s="33"/>
      <c r="Y39" s="33"/>
      <c r="Z39" s="465"/>
      <c r="AA39" s="115"/>
      <c r="AB39" s="33"/>
      <c r="AC39" s="480"/>
      <c r="AD39" s="539"/>
      <c r="AE39" s="539"/>
      <c r="AF39" s="247"/>
      <c r="AG39" s="33"/>
      <c r="AH39" s="435"/>
    </row>
    <row r="40" spans="1:34" ht="16" customHeight="1" x14ac:dyDescent="0.2">
      <c r="A40" s="85" t="s">
        <v>90</v>
      </c>
      <c r="B40" s="435"/>
      <c r="C40" s="98" t="s">
        <v>28</v>
      </c>
      <c r="D40" s="97">
        <f t="shared" si="0"/>
        <v>44556</v>
      </c>
      <c r="E40" s="115"/>
      <c r="F40" s="285"/>
      <c r="G40" s="286"/>
      <c r="H40" s="286"/>
      <c r="I40" s="98"/>
      <c r="J40" s="33"/>
      <c r="K40" s="435"/>
      <c r="L40" s="183"/>
      <c r="M40" s="140"/>
      <c r="N40" s="330"/>
      <c r="O40" s="323"/>
      <c r="P40" s="331"/>
      <c r="Q40" s="266"/>
      <c r="R40" s="98"/>
      <c r="S40" s="33"/>
      <c r="T40" s="33"/>
      <c r="U40" s="33"/>
      <c r="V40" s="358"/>
      <c r="W40" s="98"/>
      <c r="X40" s="33"/>
      <c r="Y40" s="33"/>
      <c r="Z40" s="465"/>
      <c r="AA40" s="115"/>
      <c r="AB40" s="33"/>
      <c r="AC40" s="480"/>
      <c r="AD40" s="539"/>
      <c r="AE40" s="539"/>
      <c r="AF40" s="247"/>
      <c r="AG40" s="33"/>
      <c r="AH40" s="435"/>
    </row>
    <row r="41" spans="1:34" ht="16" customHeight="1" x14ac:dyDescent="0.2">
      <c r="A41" s="85" t="s">
        <v>90</v>
      </c>
      <c r="B41" s="435"/>
      <c r="C41" s="96" t="s">
        <v>25</v>
      </c>
      <c r="D41" s="97">
        <f t="shared" si="0"/>
        <v>44562</v>
      </c>
      <c r="E41" s="115"/>
      <c r="F41" s="285"/>
      <c r="G41" s="286"/>
      <c r="H41" s="286"/>
      <c r="I41" s="98"/>
      <c r="J41" s="33"/>
      <c r="K41" s="435"/>
      <c r="L41" s="183"/>
      <c r="M41" s="140"/>
      <c r="N41" s="330"/>
      <c r="O41" s="323"/>
      <c r="P41" s="331"/>
      <c r="Q41" s="266"/>
      <c r="R41" s="98"/>
      <c r="S41" s="33"/>
      <c r="T41" s="33"/>
      <c r="U41" s="33"/>
      <c r="V41" s="358"/>
      <c r="W41" s="98"/>
      <c r="X41" s="33"/>
      <c r="Y41" s="33"/>
      <c r="Z41" s="465"/>
      <c r="AA41" s="115"/>
      <c r="AB41" s="33"/>
      <c r="AC41" s="480"/>
      <c r="AD41" s="539"/>
      <c r="AE41" s="539"/>
      <c r="AF41" s="247"/>
      <c r="AG41" s="33"/>
      <c r="AH41" s="435"/>
    </row>
    <row r="42" spans="1:34" ht="16" customHeight="1" x14ac:dyDescent="0.2">
      <c r="A42" s="85" t="s">
        <v>90</v>
      </c>
      <c r="B42" s="435"/>
      <c r="C42" s="98" t="s">
        <v>28</v>
      </c>
      <c r="D42" s="97">
        <f t="shared" si="0"/>
        <v>44563</v>
      </c>
      <c r="E42" s="115"/>
      <c r="F42" s="285"/>
      <c r="G42" s="286"/>
      <c r="H42" s="286"/>
      <c r="I42" s="98"/>
      <c r="J42" s="33"/>
      <c r="K42" s="435"/>
      <c r="L42" s="183"/>
      <c r="M42" s="140"/>
      <c r="N42" s="330"/>
      <c r="O42" s="323"/>
      <c r="P42" s="331"/>
      <c r="Q42" s="266"/>
      <c r="R42" s="98"/>
      <c r="S42" s="33"/>
      <c r="T42" s="33"/>
      <c r="U42" s="33"/>
      <c r="V42" s="358"/>
      <c r="W42" s="98"/>
      <c r="X42" s="33"/>
      <c r="Y42" s="33"/>
      <c r="Z42" s="465"/>
      <c r="AA42" s="115"/>
      <c r="AB42" s="33"/>
      <c r="AC42" s="480"/>
      <c r="AD42" s="539"/>
      <c r="AE42" s="539"/>
      <c r="AF42" s="517"/>
      <c r="AG42" s="54"/>
      <c r="AH42" s="168"/>
    </row>
    <row r="43" spans="1:34" ht="16" customHeight="1" x14ac:dyDescent="0.2">
      <c r="A43" s="85" t="s">
        <v>90</v>
      </c>
      <c r="B43" s="89" t="s">
        <v>6</v>
      </c>
      <c r="C43" s="96" t="s">
        <v>25</v>
      </c>
      <c r="D43" s="97">
        <f t="shared" si="0"/>
        <v>44569</v>
      </c>
      <c r="E43" s="115"/>
      <c r="F43" s="285"/>
      <c r="G43" s="286"/>
      <c r="H43" s="286"/>
      <c r="I43" s="98"/>
      <c r="J43" s="33"/>
      <c r="K43" s="435"/>
      <c r="L43" s="183"/>
      <c r="M43" s="140"/>
      <c r="N43" s="330"/>
      <c r="O43" s="323"/>
      <c r="P43" s="331"/>
      <c r="Q43" s="266"/>
      <c r="R43" s="115"/>
      <c r="S43" s="33"/>
      <c r="T43" s="33"/>
      <c r="U43" s="247"/>
      <c r="V43" s="358"/>
      <c r="W43" s="830" t="s">
        <v>158</v>
      </c>
      <c r="X43" s="831"/>
      <c r="Y43" s="831"/>
      <c r="Z43" s="964"/>
      <c r="AA43" s="306"/>
      <c r="AB43" s="29"/>
      <c r="AC43" s="482"/>
      <c r="AD43" s="545"/>
      <c r="AE43" s="545"/>
      <c r="AF43" s="517"/>
      <c r="AG43" s="54"/>
      <c r="AH43" s="168"/>
    </row>
    <row r="44" spans="1:34" ht="16" customHeight="1" x14ac:dyDescent="0.2">
      <c r="A44" s="85" t="s">
        <v>90</v>
      </c>
      <c r="B44" s="435"/>
      <c r="C44" s="98" t="s">
        <v>28</v>
      </c>
      <c r="D44" s="97">
        <f t="shared" si="0"/>
        <v>44570</v>
      </c>
      <c r="E44" s="115"/>
      <c r="F44" s="285"/>
      <c r="G44" s="286"/>
      <c r="H44" s="286"/>
      <c r="I44" s="156"/>
      <c r="J44" s="58"/>
      <c r="K44" s="157"/>
      <c r="L44" s="873" t="s">
        <v>214</v>
      </c>
      <c r="M44" s="874"/>
      <c r="N44" s="330"/>
      <c r="O44" s="323"/>
      <c r="P44" s="331"/>
      <c r="Q44" s="268"/>
      <c r="R44" s="431" t="s">
        <v>232</v>
      </c>
      <c r="S44" s="142" t="s">
        <v>232</v>
      </c>
      <c r="T44" s="142" t="s">
        <v>232</v>
      </c>
      <c r="U44" s="250" t="s">
        <v>232</v>
      </c>
      <c r="V44" s="364"/>
      <c r="W44" s="306"/>
      <c r="X44" s="29"/>
      <c r="Y44" s="29"/>
      <c r="Z44" s="469"/>
      <c r="AA44" s="306"/>
      <c r="AB44" s="29"/>
      <c r="AC44" s="482"/>
      <c r="AD44" s="545"/>
      <c r="AE44" s="545"/>
      <c r="AF44" s="517"/>
      <c r="AG44" s="54"/>
      <c r="AH44" s="168"/>
    </row>
    <row r="45" spans="1:34" ht="16" customHeight="1" x14ac:dyDescent="0.2">
      <c r="A45" s="83" t="s">
        <v>91</v>
      </c>
      <c r="B45" s="84"/>
      <c r="C45" s="96" t="s">
        <v>25</v>
      </c>
      <c r="D45" s="97">
        <f t="shared" si="0"/>
        <v>44576</v>
      </c>
      <c r="E45" s="120"/>
      <c r="F45" s="125"/>
      <c r="G45" s="26"/>
      <c r="H45" s="26"/>
      <c r="I45" s="290"/>
      <c r="J45" s="27"/>
      <c r="K45" s="149"/>
      <c r="L45" s="74"/>
      <c r="M45" s="27"/>
      <c r="N45" s="326"/>
      <c r="O45" s="426"/>
      <c r="P45" s="427"/>
      <c r="Q45" s="470"/>
      <c r="R45" s="837" t="s">
        <v>230</v>
      </c>
      <c r="S45" s="837"/>
      <c r="T45" s="34"/>
      <c r="U45" s="425" t="s">
        <v>230</v>
      </c>
      <c r="V45" s="357"/>
      <c r="W45" s="454" t="s">
        <v>32</v>
      </c>
      <c r="X45" s="53" t="s">
        <v>32</v>
      </c>
      <c r="Y45" s="53" t="s">
        <v>32</v>
      </c>
      <c r="Z45" s="460" t="s">
        <v>92</v>
      </c>
      <c r="AA45" s="499" t="s">
        <v>32</v>
      </c>
      <c r="AB45" s="500" t="s">
        <v>32</v>
      </c>
      <c r="AC45" s="478" t="s">
        <v>92</v>
      </c>
      <c r="AD45" s="535" t="s">
        <v>46</v>
      </c>
      <c r="AE45" s="531" t="s">
        <v>92</v>
      </c>
      <c r="AF45" s="515" t="s">
        <v>93</v>
      </c>
      <c r="AG45" s="36" t="s">
        <v>93</v>
      </c>
      <c r="AH45" s="76"/>
    </row>
    <row r="46" spans="1:34" ht="16" customHeight="1" x14ac:dyDescent="0.2">
      <c r="A46" s="83" t="s">
        <v>91</v>
      </c>
      <c r="B46" s="84"/>
      <c r="C46" s="98" t="s">
        <v>28</v>
      </c>
      <c r="D46" s="97">
        <f t="shared" si="0"/>
        <v>44577</v>
      </c>
      <c r="E46" s="428"/>
      <c r="F46" s="125"/>
      <c r="G46" s="26"/>
      <c r="H46" s="26"/>
      <c r="I46" s="819">
        <v>10</v>
      </c>
      <c r="J46" s="820"/>
      <c r="K46" s="821"/>
      <c r="L46" s="884"/>
      <c r="M46" s="885"/>
      <c r="N46" s="326"/>
      <c r="O46" s="426"/>
      <c r="P46" s="427"/>
      <c r="Q46" s="554"/>
      <c r="R46" s="27"/>
      <c r="S46" s="27"/>
      <c r="T46" s="258"/>
      <c r="U46" s="258"/>
      <c r="V46" s="359"/>
      <c r="W46" s="118"/>
      <c r="X46" s="27"/>
      <c r="Y46" s="27"/>
      <c r="Z46" s="459"/>
      <c r="AA46" s="118"/>
      <c r="AB46" s="27"/>
      <c r="AC46" s="470"/>
      <c r="AD46" s="529"/>
      <c r="AE46" s="529"/>
      <c r="AF46" s="515"/>
      <c r="AG46" s="36"/>
      <c r="AH46" s="76"/>
    </row>
    <row r="47" spans="1:34" ht="16" customHeight="1" x14ac:dyDescent="0.2">
      <c r="A47" s="83" t="s">
        <v>91</v>
      </c>
      <c r="B47" s="84"/>
      <c r="C47" s="96" t="s">
        <v>25</v>
      </c>
      <c r="D47" s="97">
        <f t="shared" si="0"/>
        <v>44583</v>
      </c>
      <c r="E47" s="428"/>
      <c r="F47" s="125"/>
      <c r="G47" s="26"/>
      <c r="H47" s="26"/>
      <c r="I47" s="74"/>
      <c r="J47" s="27"/>
      <c r="K47" s="149"/>
      <c r="L47" s="74"/>
      <c r="M47" s="27"/>
      <c r="N47" s="326"/>
      <c r="O47" s="426"/>
      <c r="P47" s="427"/>
      <c r="Q47" s="470"/>
      <c r="R47" s="837" t="s">
        <v>264</v>
      </c>
      <c r="S47" s="837"/>
      <c r="T47" s="425" t="s">
        <v>165</v>
      </c>
      <c r="U47" s="425" t="s">
        <v>264</v>
      </c>
      <c r="V47" s="357"/>
      <c r="W47" s="454" t="s">
        <v>37</v>
      </c>
      <c r="X47" s="53" t="s">
        <v>37</v>
      </c>
      <c r="Y47" s="53" t="s">
        <v>37</v>
      </c>
      <c r="Z47" s="460" t="s">
        <v>94</v>
      </c>
      <c r="AA47" s="499" t="s">
        <v>37</v>
      </c>
      <c r="AB47" s="500" t="s">
        <v>37</v>
      </c>
      <c r="AC47" s="478" t="s">
        <v>94</v>
      </c>
      <c r="AD47" s="535" t="s">
        <v>63</v>
      </c>
      <c r="AE47" s="531" t="s">
        <v>94</v>
      </c>
      <c r="AF47" s="515" t="s">
        <v>95</v>
      </c>
      <c r="AG47" s="36" t="s">
        <v>95</v>
      </c>
      <c r="AH47" s="84"/>
    </row>
    <row r="48" spans="1:34" ht="16" customHeight="1" x14ac:dyDescent="0.2">
      <c r="A48" s="83" t="s">
        <v>91</v>
      </c>
      <c r="B48" s="84"/>
      <c r="C48" s="98" t="s">
        <v>28</v>
      </c>
      <c r="D48" s="97">
        <f t="shared" si="0"/>
        <v>44584</v>
      </c>
      <c r="E48" s="428"/>
      <c r="F48" s="125"/>
      <c r="G48" s="26"/>
      <c r="H48" s="26"/>
      <c r="I48" s="819">
        <v>11</v>
      </c>
      <c r="J48" s="820"/>
      <c r="K48" s="821"/>
      <c r="L48" s="290" t="s">
        <v>200</v>
      </c>
      <c r="M48" s="387" t="s">
        <v>215</v>
      </c>
      <c r="N48" s="334" t="s">
        <v>96</v>
      </c>
      <c r="O48" s="317"/>
      <c r="P48" s="335"/>
      <c r="Q48" s="470"/>
      <c r="R48" s="27"/>
      <c r="S48" s="27"/>
      <c r="T48" s="27"/>
      <c r="U48" s="27"/>
      <c r="V48" s="359"/>
      <c r="W48" s="118"/>
      <c r="X48" s="27"/>
      <c r="Y48" s="27"/>
      <c r="Z48" s="470"/>
      <c r="AA48" s="428"/>
      <c r="AB48" s="258"/>
      <c r="AC48" s="505"/>
      <c r="AD48" s="536"/>
      <c r="AE48" s="531"/>
      <c r="AF48" s="515"/>
      <c r="AG48" s="36"/>
      <c r="AH48" s="84"/>
    </row>
    <row r="49" spans="1:34" ht="16" customHeight="1" x14ac:dyDescent="0.2">
      <c r="A49" s="74"/>
      <c r="B49" s="90" t="s">
        <v>179</v>
      </c>
      <c r="C49" s="96" t="s">
        <v>25</v>
      </c>
      <c r="D49" s="97">
        <f t="shared" si="0"/>
        <v>44590</v>
      </c>
      <c r="E49" s="120"/>
      <c r="F49" s="125"/>
      <c r="G49" s="26"/>
      <c r="H49" s="26"/>
      <c r="I49" s="153"/>
      <c r="J49" s="258"/>
      <c r="K49" s="84"/>
      <c r="L49" s="290"/>
      <c r="M49" s="258"/>
      <c r="N49" s="326"/>
      <c r="O49" s="426"/>
      <c r="P49" s="427"/>
      <c r="Q49" s="470"/>
      <c r="R49" s="837" t="s">
        <v>265</v>
      </c>
      <c r="S49" s="837"/>
      <c r="T49" s="425" t="s">
        <v>166</v>
      </c>
      <c r="U49" s="425" t="s">
        <v>265</v>
      </c>
      <c r="V49" s="356"/>
      <c r="W49" s="433" t="s">
        <v>232</v>
      </c>
      <c r="X49" s="50" t="s">
        <v>232</v>
      </c>
      <c r="Y49" s="50" t="s">
        <v>232</v>
      </c>
      <c r="Z49" s="434" t="s">
        <v>232</v>
      </c>
      <c r="AA49" s="433" t="s">
        <v>232</v>
      </c>
      <c r="AB49" s="50" t="s">
        <v>232</v>
      </c>
      <c r="AC49" s="434" t="s">
        <v>232</v>
      </c>
      <c r="AD49" s="533" t="s">
        <v>232</v>
      </c>
      <c r="AE49" s="533" t="s">
        <v>232</v>
      </c>
      <c r="AF49" s="515"/>
      <c r="AG49" s="36"/>
      <c r="AH49" s="76"/>
    </row>
    <row r="50" spans="1:34" ht="16" customHeight="1" x14ac:dyDescent="0.2">
      <c r="A50" s="74"/>
      <c r="B50" s="76"/>
      <c r="C50" s="98" t="s">
        <v>28</v>
      </c>
      <c r="D50" s="97">
        <f t="shared" si="0"/>
        <v>44591</v>
      </c>
      <c r="E50" s="120"/>
      <c r="F50" s="125"/>
      <c r="G50" s="26"/>
      <c r="H50" s="26"/>
      <c r="I50" s="819">
        <v>12</v>
      </c>
      <c r="J50" s="820"/>
      <c r="K50" s="821"/>
      <c r="L50" s="290" t="s">
        <v>201</v>
      </c>
      <c r="M50" s="387" t="s">
        <v>317</v>
      </c>
      <c r="N50" s="326" t="s">
        <v>97</v>
      </c>
      <c r="O50" s="318" t="s">
        <v>278</v>
      </c>
      <c r="P50" s="336" t="s">
        <v>278</v>
      </c>
      <c r="Q50" s="470"/>
      <c r="R50" s="57"/>
      <c r="S50" s="57"/>
      <c r="T50" s="27"/>
      <c r="U50" s="27"/>
      <c r="V50" s="370" t="s">
        <v>98</v>
      </c>
      <c r="W50" s="118"/>
      <c r="X50" s="27"/>
      <c r="Y50" s="27"/>
      <c r="Z50" s="470"/>
      <c r="AA50" s="118"/>
      <c r="AB50" s="27"/>
      <c r="AC50" s="470"/>
      <c r="AD50" s="529"/>
      <c r="AE50" s="529"/>
      <c r="AF50" s="515"/>
      <c r="AG50" s="36"/>
      <c r="AH50" s="76"/>
    </row>
    <row r="51" spans="1:34" ht="16" customHeight="1" x14ac:dyDescent="0.2">
      <c r="A51" s="74"/>
      <c r="B51" s="442" t="s">
        <v>175</v>
      </c>
      <c r="C51" s="96" t="s">
        <v>25</v>
      </c>
      <c r="D51" s="97">
        <f t="shared" si="0"/>
        <v>44597</v>
      </c>
      <c r="E51" s="117" t="s">
        <v>273</v>
      </c>
      <c r="F51" s="126" t="s">
        <v>243</v>
      </c>
      <c r="G51" s="107"/>
      <c r="H51" s="117" t="s">
        <v>236</v>
      </c>
      <c r="I51" s="126" t="s">
        <v>243</v>
      </c>
      <c r="J51" s="27"/>
      <c r="K51" s="149"/>
      <c r="L51" s="290"/>
      <c r="M51" s="258"/>
      <c r="N51" s="326"/>
      <c r="O51" s="426"/>
      <c r="P51" s="427"/>
      <c r="Q51" s="429"/>
      <c r="R51" s="50" t="s">
        <v>232</v>
      </c>
      <c r="S51" s="50" t="s">
        <v>232</v>
      </c>
      <c r="T51" s="50" t="s">
        <v>232</v>
      </c>
      <c r="U51" s="50" t="s">
        <v>232</v>
      </c>
      <c r="V51" s="357"/>
      <c r="W51" s="221" t="s">
        <v>42</v>
      </c>
      <c r="X51" s="53" t="s">
        <v>42</v>
      </c>
      <c r="Y51" s="53" t="s">
        <v>42</v>
      </c>
      <c r="Z51" s="460" t="s">
        <v>99</v>
      </c>
      <c r="AA51" s="499" t="s">
        <v>42</v>
      </c>
      <c r="AB51" s="500" t="s">
        <v>42</v>
      </c>
      <c r="AC51" s="478" t="s">
        <v>99</v>
      </c>
      <c r="AD51" s="535" t="s">
        <v>74</v>
      </c>
      <c r="AE51" s="531" t="s">
        <v>99</v>
      </c>
      <c r="AF51" s="520" t="s">
        <v>100</v>
      </c>
      <c r="AG51" s="36" t="s">
        <v>100</v>
      </c>
      <c r="AH51" s="76"/>
    </row>
    <row r="52" spans="1:34" ht="16" customHeight="1" x14ac:dyDescent="0.2">
      <c r="A52" s="74"/>
      <c r="B52" s="76"/>
      <c r="C52" s="98" t="s">
        <v>28</v>
      </c>
      <c r="D52" s="97">
        <f t="shared" si="0"/>
        <v>44598</v>
      </c>
      <c r="E52" s="120"/>
      <c r="F52" s="125"/>
      <c r="G52" s="26"/>
      <c r="H52" s="109"/>
      <c r="I52" s="155" t="s">
        <v>232</v>
      </c>
      <c r="J52" s="50" t="s">
        <v>232</v>
      </c>
      <c r="K52" s="218" t="s">
        <v>232</v>
      </c>
      <c r="L52" s="290" t="s">
        <v>202</v>
      </c>
      <c r="M52" s="387" t="s">
        <v>318</v>
      </c>
      <c r="N52" s="326" t="s">
        <v>101</v>
      </c>
      <c r="O52" s="318" t="s">
        <v>279</v>
      </c>
      <c r="P52" s="336" t="s">
        <v>279</v>
      </c>
      <c r="Q52" s="470"/>
      <c r="R52" s="57"/>
      <c r="S52" s="57"/>
      <c r="T52" s="27"/>
      <c r="U52" s="57"/>
      <c r="V52" s="359"/>
      <c r="W52" s="74"/>
      <c r="X52" s="27"/>
      <c r="Y52" s="27"/>
      <c r="Z52" s="459"/>
      <c r="AA52" s="118"/>
      <c r="AB52" s="27"/>
      <c r="AC52" s="470"/>
      <c r="AD52" s="529"/>
      <c r="AE52" s="529"/>
      <c r="AF52" s="515"/>
      <c r="AG52" s="36"/>
      <c r="AH52" s="76"/>
    </row>
    <row r="53" spans="1:34" ht="16" customHeight="1" x14ac:dyDescent="0.2">
      <c r="A53" s="74"/>
      <c r="B53" s="76"/>
      <c r="C53" s="96" t="s">
        <v>25</v>
      </c>
      <c r="D53" s="97">
        <f t="shared" si="0"/>
        <v>44604</v>
      </c>
      <c r="E53" s="117" t="s">
        <v>239</v>
      </c>
      <c r="F53" s="107"/>
      <c r="G53" s="107"/>
      <c r="H53" s="107"/>
      <c r="I53" s="152" t="s">
        <v>239</v>
      </c>
      <c r="J53" s="258"/>
      <c r="K53" s="84"/>
      <c r="L53" s="290"/>
      <c r="M53" s="258"/>
      <c r="N53" s="326"/>
      <c r="O53" s="426"/>
      <c r="P53" s="427"/>
      <c r="Q53" s="470"/>
      <c r="R53" s="50" t="s">
        <v>232</v>
      </c>
      <c r="S53" s="50" t="s">
        <v>232</v>
      </c>
      <c r="T53" s="144" t="s">
        <v>232</v>
      </c>
      <c r="U53" s="144" t="s">
        <v>232</v>
      </c>
      <c r="V53" s="357"/>
      <c r="W53" s="433" t="s">
        <v>232</v>
      </c>
      <c r="X53" s="50" t="s">
        <v>232</v>
      </c>
      <c r="Y53" s="50" t="s">
        <v>232</v>
      </c>
      <c r="Z53" s="434" t="s">
        <v>232</v>
      </c>
      <c r="AA53" s="433" t="s">
        <v>232</v>
      </c>
      <c r="AB53" s="50" t="s">
        <v>232</v>
      </c>
      <c r="AC53" s="429"/>
      <c r="AD53" s="533" t="s">
        <v>232</v>
      </c>
      <c r="AE53" s="533" t="s">
        <v>232</v>
      </c>
      <c r="AF53" s="515"/>
      <c r="AG53" s="36"/>
      <c r="AH53" s="76"/>
    </row>
    <row r="54" spans="1:34" ht="16" customHeight="1" x14ac:dyDescent="0.2">
      <c r="A54" s="74"/>
      <c r="B54" s="76"/>
      <c r="C54" s="98" t="s">
        <v>28</v>
      </c>
      <c r="D54" s="97">
        <f t="shared" si="0"/>
        <v>44605</v>
      </c>
      <c r="E54" s="120"/>
      <c r="F54" s="125"/>
      <c r="G54" s="26"/>
      <c r="H54" s="26"/>
      <c r="I54" s="155" t="s">
        <v>232</v>
      </c>
      <c r="J54" s="50" t="s">
        <v>232</v>
      </c>
      <c r="K54" s="218" t="s">
        <v>232</v>
      </c>
      <c r="L54" s="888" t="s">
        <v>214</v>
      </c>
      <c r="M54" s="889"/>
      <c r="N54" s="326" t="s">
        <v>103</v>
      </c>
      <c r="O54" s="426"/>
      <c r="P54" s="427"/>
      <c r="Q54" s="555"/>
      <c r="R54" s="27"/>
      <c r="S54" s="27"/>
      <c r="T54" s="27"/>
      <c r="U54" s="27"/>
      <c r="V54" s="359"/>
      <c r="W54" s="74"/>
      <c r="X54" s="27"/>
      <c r="Y54" s="27"/>
      <c r="Z54" s="459"/>
      <c r="AA54" s="118"/>
      <c r="AB54" s="27"/>
      <c r="AC54" s="470"/>
      <c r="AD54" s="529"/>
      <c r="AE54" s="529"/>
      <c r="AF54" s="515"/>
      <c r="AG54" s="36"/>
      <c r="AH54" s="76"/>
    </row>
    <row r="55" spans="1:34" ht="16" customHeight="1" x14ac:dyDescent="0.2">
      <c r="A55" s="74"/>
      <c r="B55" s="76"/>
      <c r="C55" s="96" t="s">
        <v>25</v>
      </c>
      <c r="D55" s="97">
        <f t="shared" si="0"/>
        <v>44611</v>
      </c>
      <c r="E55" s="120"/>
      <c r="F55" s="125"/>
      <c r="G55" s="26"/>
      <c r="H55" s="26"/>
      <c r="I55" s="290"/>
      <c r="J55" s="258"/>
      <c r="K55" s="84"/>
      <c r="L55" s="74"/>
      <c r="M55" s="27"/>
      <c r="N55" s="326"/>
      <c r="O55" s="426"/>
      <c r="P55" s="427"/>
      <c r="Q55" s="470"/>
      <c r="R55" s="837" t="s">
        <v>266</v>
      </c>
      <c r="S55" s="837"/>
      <c r="T55" s="425" t="s">
        <v>167</v>
      </c>
      <c r="U55" s="425" t="s">
        <v>266</v>
      </c>
      <c r="V55" s="356"/>
      <c r="W55" s="221" t="s">
        <v>49</v>
      </c>
      <c r="X55" s="53" t="s">
        <v>49</v>
      </c>
      <c r="Y55" s="53" t="s">
        <v>49</v>
      </c>
      <c r="Z55" s="460" t="s">
        <v>102</v>
      </c>
      <c r="AA55" s="499" t="s">
        <v>49</v>
      </c>
      <c r="AB55" s="500" t="s">
        <v>49</v>
      </c>
      <c r="AC55" s="478" t="s">
        <v>102</v>
      </c>
      <c r="AD55" s="535" t="s">
        <v>89</v>
      </c>
      <c r="AE55" s="531" t="s">
        <v>102</v>
      </c>
      <c r="AF55" s="515" t="s">
        <v>106</v>
      </c>
      <c r="AG55" s="36" t="s">
        <v>106</v>
      </c>
      <c r="AH55" s="76"/>
    </row>
    <row r="56" spans="1:34" ht="16" customHeight="1" x14ac:dyDescent="0.2">
      <c r="A56" s="74"/>
      <c r="B56" s="76"/>
      <c r="C56" s="98" t="s">
        <v>28</v>
      </c>
      <c r="D56" s="97">
        <f t="shared" si="0"/>
        <v>44612</v>
      </c>
      <c r="E56" s="428"/>
      <c r="F56" s="125"/>
      <c r="G56" s="26"/>
      <c r="H56" s="26"/>
      <c r="I56" s="819">
        <v>13</v>
      </c>
      <c r="J56" s="820"/>
      <c r="K56" s="821"/>
      <c r="L56" s="290" t="s">
        <v>203</v>
      </c>
      <c r="M56" s="387" t="s">
        <v>319</v>
      </c>
      <c r="N56" s="326"/>
      <c r="O56" s="426"/>
      <c r="P56" s="427"/>
      <c r="Q56" s="470"/>
      <c r="R56" s="258"/>
      <c r="S56" s="258"/>
      <c r="T56" s="258"/>
      <c r="U56" s="258"/>
      <c r="V56" s="359"/>
      <c r="W56" s="74"/>
      <c r="X56" s="27"/>
      <c r="Y56" s="27"/>
      <c r="Z56" s="459"/>
      <c r="AA56" s="118"/>
      <c r="AB56" s="27"/>
      <c r="AC56" s="470"/>
      <c r="AD56" s="529"/>
      <c r="AE56" s="529"/>
      <c r="AF56" s="515"/>
      <c r="AG56" s="36"/>
      <c r="AH56" s="76"/>
    </row>
    <row r="57" spans="1:34" ht="16" customHeight="1" x14ac:dyDescent="0.2">
      <c r="A57" s="85" t="s">
        <v>107</v>
      </c>
      <c r="B57" s="89" t="s">
        <v>6</v>
      </c>
      <c r="C57" s="96" t="s">
        <v>25</v>
      </c>
      <c r="D57" s="97">
        <f t="shared" si="0"/>
        <v>44618</v>
      </c>
      <c r="E57" s="115"/>
      <c r="F57" s="115"/>
      <c r="G57" s="286"/>
      <c r="H57" s="106"/>
      <c r="I57" s="292"/>
      <c r="J57" s="293"/>
      <c r="K57" s="294"/>
      <c r="L57" s="183"/>
      <c r="M57" s="140"/>
      <c r="N57" s="330"/>
      <c r="O57" s="323"/>
      <c r="P57" s="331"/>
      <c r="Q57" s="480"/>
      <c r="R57" s="248" t="s">
        <v>232</v>
      </c>
      <c r="S57" s="248" t="s">
        <v>232</v>
      </c>
      <c r="T57" s="248" t="s">
        <v>232</v>
      </c>
      <c r="U57" s="248" t="s">
        <v>232</v>
      </c>
      <c r="V57" s="361"/>
      <c r="W57" s="830" t="s">
        <v>158</v>
      </c>
      <c r="X57" s="831"/>
      <c r="Y57" s="831"/>
      <c r="Z57" s="964"/>
      <c r="AA57" s="307"/>
      <c r="AB57" s="58"/>
      <c r="AC57" s="471"/>
      <c r="AD57" s="546"/>
      <c r="AE57" s="546"/>
      <c r="AF57" s="247"/>
      <c r="AG57" s="33"/>
      <c r="AH57" s="435"/>
    </row>
    <row r="58" spans="1:34" ht="16" customHeight="1" x14ac:dyDescent="0.2">
      <c r="A58" s="85" t="s">
        <v>107</v>
      </c>
      <c r="B58" s="435"/>
      <c r="C58" s="98" t="s">
        <v>28</v>
      </c>
      <c r="D58" s="97">
        <f t="shared" si="0"/>
        <v>44619</v>
      </c>
      <c r="E58" s="115"/>
      <c r="F58" s="115"/>
      <c r="G58" s="286"/>
      <c r="H58" s="106"/>
      <c r="I58" s="431" t="s">
        <v>232</v>
      </c>
      <c r="J58" s="142" t="s">
        <v>232</v>
      </c>
      <c r="K58" s="142" t="s">
        <v>232</v>
      </c>
      <c r="L58" s="873" t="s">
        <v>214</v>
      </c>
      <c r="M58" s="874"/>
      <c r="N58" s="330"/>
      <c r="O58" s="319"/>
      <c r="P58" s="331"/>
      <c r="Q58" s="484"/>
      <c r="R58" s="33"/>
      <c r="S58" s="33"/>
      <c r="T58" s="33"/>
      <c r="U58" s="33"/>
      <c r="V58" s="377"/>
      <c r="W58" s="58"/>
      <c r="X58" s="58"/>
      <c r="Y58" s="58"/>
      <c r="Z58" s="471"/>
      <c r="AA58" s="307"/>
      <c r="AB58" s="58"/>
      <c r="AC58" s="471"/>
      <c r="AD58" s="546"/>
      <c r="AE58" s="546"/>
      <c r="AF58" s="247"/>
      <c r="AG58" s="33"/>
      <c r="AH58" s="435"/>
    </row>
    <row r="59" spans="1:34" ht="16" customHeight="1" x14ac:dyDescent="0.2">
      <c r="A59" s="85" t="s">
        <v>107</v>
      </c>
      <c r="B59" s="91" t="s">
        <v>179</v>
      </c>
      <c r="C59" s="96" t="s">
        <v>25</v>
      </c>
      <c r="D59" s="97">
        <f t="shared" si="0"/>
        <v>44625</v>
      </c>
      <c r="E59" s="115"/>
      <c r="F59" s="115"/>
      <c r="G59" s="286"/>
      <c r="H59" s="106"/>
      <c r="I59" s="98"/>
      <c r="J59" s="33"/>
      <c r="K59" s="435"/>
      <c r="L59" s="183"/>
      <c r="M59" s="140"/>
      <c r="N59" s="330"/>
      <c r="O59" s="323"/>
      <c r="P59" s="331"/>
      <c r="Q59" s="480"/>
      <c r="R59" s="966" t="s">
        <v>263</v>
      </c>
      <c r="S59" s="966"/>
      <c r="T59" s="966"/>
      <c r="U59" s="966"/>
      <c r="V59" s="378"/>
      <c r="W59" s="142" t="s">
        <v>232</v>
      </c>
      <c r="X59" s="142" t="s">
        <v>232</v>
      </c>
      <c r="Y59" s="142" t="s">
        <v>232</v>
      </c>
      <c r="Z59" s="432" t="s">
        <v>232</v>
      </c>
      <c r="AA59" s="431" t="s">
        <v>232</v>
      </c>
      <c r="AB59" s="142" t="s">
        <v>232</v>
      </c>
      <c r="AC59" s="432" t="s">
        <v>232</v>
      </c>
      <c r="AD59" s="540" t="s">
        <v>232</v>
      </c>
      <c r="AE59" s="540" t="s">
        <v>232</v>
      </c>
      <c r="AF59" s="517"/>
      <c r="AG59" s="54"/>
      <c r="AH59" s="435"/>
    </row>
    <row r="60" spans="1:34" ht="16" customHeight="1" thickBot="1" x14ac:dyDescent="0.25">
      <c r="A60" s="85" t="s">
        <v>107</v>
      </c>
      <c r="B60" s="435"/>
      <c r="C60" s="98" t="s">
        <v>28</v>
      </c>
      <c r="D60" s="97">
        <f t="shared" si="0"/>
        <v>44626</v>
      </c>
      <c r="E60" s="115"/>
      <c r="F60" s="115"/>
      <c r="G60" s="286"/>
      <c r="H60" s="106"/>
      <c r="I60" s="967">
        <v>14</v>
      </c>
      <c r="J60" s="968"/>
      <c r="K60" s="969"/>
      <c r="L60" s="183" t="s">
        <v>204</v>
      </c>
      <c r="M60" s="183" t="s">
        <v>320</v>
      </c>
      <c r="N60" s="330"/>
      <c r="O60" s="323"/>
      <c r="P60" s="331"/>
      <c r="Q60" s="480"/>
      <c r="R60" s="33"/>
      <c r="S60" s="33"/>
      <c r="T60" s="33"/>
      <c r="U60" s="33"/>
      <c r="V60" s="379" t="s">
        <v>105</v>
      </c>
      <c r="W60" s="58"/>
      <c r="X60" s="58"/>
      <c r="Y60" s="58"/>
      <c r="Z60" s="471"/>
      <c r="AA60" s="307"/>
      <c r="AB60" s="58"/>
      <c r="AC60" s="471"/>
      <c r="AD60" s="546"/>
      <c r="AE60" s="546"/>
      <c r="AF60" s="247"/>
      <c r="AG60" s="33"/>
      <c r="AH60" s="435"/>
    </row>
    <row r="61" spans="1:34" ht="16" customHeight="1" thickBot="1" x14ac:dyDescent="0.25">
      <c r="A61" s="74"/>
      <c r="B61" s="442" t="s">
        <v>175</v>
      </c>
      <c r="C61" s="96" t="s">
        <v>25</v>
      </c>
      <c r="D61" s="97">
        <f t="shared" si="0"/>
        <v>44632</v>
      </c>
      <c r="E61" s="264" t="s">
        <v>272</v>
      </c>
      <c r="F61" s="125"/>
      <c r="G61" s="264" t="s">
        <v>272</v>
      </c>
      <c r="H61" s="26"/>
      <c r="I61" s="264" t="s">
        <v>272</v>
      </c>
      <c r="J61" s="825" t="s">
        <v>175</v>
      </c>
      <c r="K61" s="826"/>
      <c r="L61" s="290"/>
      <c r="M61" s="258"/>
      <c r="N61" s="332"/>
      <c r="O61" s="317"/>
      <c r="P61" s="335"/>
      <c r="Q61" s="429"/>
      <c r="R61" s="837" t="s">
        <v>267</v>
      </c>
      <c r="S61" s="837"/>
      <c r="T61" s="425" t="s">
        <v>166</v>
      </c>
      <c r="U61" s="425" t="s">
        <v>267</v>
      </c>
      <c r="V61" s="380"/>
      <c r="W61" s="53" t="s">
        <v>54</v>
      </c>
      <c r="X61" s="53" t="s">
        <v>54</v>
      </c>
      <c r="Y61" s="53" t="s">
        <v>54</v>
      </c>
      <c r="Z61" s="460" t="s">
        <v>104</v>
      </c>
      <c r="AA61" s="499" t="s">
        <v>54</v>
      </c>
      <c r="AB61" s="500" t="s">
        <v>54</v>
      </c>
      <c r="AC61" s="478" t="s">
        <v>104</v>
      </c>
      <c r="AD61" s="535" t="s">
        <v>98</v>
      </c>
      <c r="AE61" s="531" t="s">
        <v>104</v>
      </c>
      <c r="AF61" s="516" t="s">
        <v>110</v>
      </c>
      <c r="AG61" s="258" t="s">
        <v>110</v>
      </c>
      <c r="AH61" s="84"/>
    </row>
    <row r="62" spans="1:34" ht="16" customHeight="1" x14ac:dyDescent="0.2">
      <c r="A62" s="74"/>
      <c r="B62" s="76"/>
      <c r="C62" s="98" t="s">
        <v>28</v>
      </c>
      <c r="D62" s="97">
        <f t="shared" si="0"/>
        <v>44633</v>
      </c>
      <c r="E62" s="428"/>
      <c r="F62" s="125"/>
      <c r="G62" s="26"/>
      <c r="H62" s="26"/>
      <c r="I62" s="263" t="s">
        <v>232</v>
      </c>
      <c r="J62" s="144" t="s">
        <v>232</v>
      </c>
      <c r="K62" s="553" t="s">
        <v>232</v>
      </c>
      <c r="L62" s="290" t="s">
        <v>313</v>
      </c>
      <c r="M62" s="387" t="s">
        <v>321</v>
      </c>
      <c r="N62" s="337" t="s">
        <v>111</v>
      </c>
      <c r="O62" s="320" t="s">
        <v>280</v>
      </c>
      <c r="P62" s="338" t="s">
        <v>280</v>
      </c>
      <c r="Q62" s="296"/>
      <c r="R62" s="290"/>
      <c r="S62" s="258"/>
      <c r="T62" s="27"/>
      <c r="U62" s="258"/>
      <c r="V62" s="362"/>
      <c r="W62" s="199"/>
      <c r="X62" s="59"/>
      <c r="Y62" s="59"/>
      <c r="Z62" s="472"/>
      <c r="AA62" s="308"/>
      <c r="AB62" s="59"/>
      <c r="AC62" s="483"/>
      <c r="AD62" s="547"/>
      <c r="AE62" s="547"/>
      <c r="AF62" s="521"/>
      <c r="AG62" s="59"/>
      <c r="AH62" s="159"/>
    </row>
    <row r="63" spans="1:34" ht="16" customHeight="1" x14ac:dyDescent="0.2">
      <c r="A63" s="74"/>
      <c r="B63" s="76"/>
      <c r="C63" s="96" t="s">
        <v>25</v>
      </c>
      <c r="D63" s="97">
        <f t="shared" si="0"/>
        <v>44639</v>
      </c>
      <c r="E63" s="117" t="s">
        <v>238</v>
      </c>
      <c r="F63" s="125"/>
      <c r="G63" s="117" t="s">
        <v>238</v>
      </c>
      <c r="H63" s="26"/>
      <c r="I63" s="152" t="s">
        <v>238</v>
      </c>
      <c r="J63" s="258"/>
      <c r="K63" s="84"/>
      <c r="L63" s="290"/>
      <c r="M63" s="258"/>
      <c r="N63" s="326"/>
      <c r="O63" s="426"/>
      <c r="P63" s="427"/>
      <c r="Q63" s="252"/>
      <c r="R63" s="433" t="s">
        <v>232</v>
      </c>
      <c r="S63" s="50" t="s">
        <v>232</v>
      </c>
      <c r="T63" s="50" t="s">
        <v>232</v>
      </c>
      <c r="U63" s="425" t="s">
        <v>268</v>
      </c>
      <c r="V63" s="357"/>
      <c r="W63" s="433" t="s">
        <v>232</v>
      </c>
      <c r="X63" s="50" t="s">
        <v>232</v>
      </c>
      <c r="Y63" s="50" t="s">
        <v>232</v>
      </c>
      <c r="Z63" s="434" t="s">
        <v>232</v>
      </c>
      <c r="AA63" s="433" t="s">
        <v>232</v>
      </c>
      <c r="AB63" s="50" t="s">
        <v>232</v>
      </c>
      <c r="AC63" s="429"/>
      <c r="AD63" s="533" t="s">
        <v>232</v>
      </c>
      <c r="AE63" s="536"/>
      <c r="AF63" s="522"/>
      <c r="AG63" s="61"/>
      <c r="AH63" s="84" t="s">
        <v>52</v>
      </c>
    </row>
    <row r="64" spans="1:34" ht="16" customHeight="1" x14ac:dyDescent="0.2">
      <c r="A64" s="74"/>
      <c r="B64" s="76"/>
      <c r="C64" s="98" t="s">
        <v>28</v>
      </c>
      <c r="D64" s="97">
        <f t="shared" si="0"/>
        <v>44640</v>
      </c>
      <c r="E64" s="428"/>
      <c r="F64" s="125"/>
      <c r="G64" s="26"/>
      <c r="H64" s="26"/>
      <c r="I64" s="263" t="s">
        <v>232</v>
      </c>
      <c r="J64" s="144" t="s">
        <v>232</v>
      </c>
      <c r="K64" s="553" t="s">
        <v>232</v>
      </c>
      <c r="L64" s="290" t="s">
        <v>314</v>
      </c>
      <c r="M64" s="430" t="s">
        <v>322</v>
      </c>
      <c r="N64" s="326" t="s">
        <v>114</v>
      </c>
      <c r="O64" s="318" t="s">
        <v>281</v>
      </c>
      <c r="P64" s="336" t="s">
        <v>281</v>
      </c>
      <c r="Q64" s="252"/>
      <c r="R64" s="290"/>
      <c r="S64" s="258"/>
      <c r="T64" s="27"/>
      <c r="U64" s="258"/>
      <c r="V64" s="359"/>
      <c r="W64" s="74"/>
      <c r="X64" s="27"/>
      <c r="Y64" s="27"/>
      <c r="Z64" s="459"/>
      <c r="AA64" s="118"/>
      <c r="AB64" s="27"/>
      <c r="AC64" s="470"/>
      <c r="AD64" s="529"/>
      <c r="AE64" s="529"/>
      <c r="AF64" s="515"/>
      <c r="AG64" s="36"/>
      <c r="AH64" s="76"/>
    </row>
    <row r="65" spans="1:34" ht="16" customHeight="1" x14ac:dyDescent="0.2">
      <c r="A65" s="83" t="s">
        <v>80</v>
      </c>
      <c r="B65" s="84"/>
      <c r="C65" s="96" t="s">
        <v>25</v>
      </c>
      <c r="D65" s="97">
        <f t="shared" si="0"/>
        <v>44646</v>
      </c>
      <c r="E65" s="428"/>
      <c r="F65" s="125"/>
      <c r="G65" s="26"/>
      <c r="H65" s="26"/>
      <c r="I65" s="228"/>
      <c r="J65" s="441"/>
      <c r="K65" s="445"/>
      <c r="L65" s="390"/>
      <c r="M65" s="441"/>
      <c r="N65" s="326"/>
      <c r="O65" s="426"/>
      <c r="P65" s="427"/>
      <c r="Q65" s="295"/>
      <c r="R65" s="836" t="s">
        <v>268</v>
      </c>
      <c r="S65" s="837"/>
      <c r="T65" s="425" t="s">
        <v>167</v>
      </c>
      <c r="U65" s="425" t="s">
        <v>268</v>
      </c>
      <c r="V65" s="360"/>
      <c r="W65" s="221" t="s">
        <v>64</v>
      </c>
      <c r="X65" s="53" t="s">
        <v>64</v>
      </c>
      <c r="Y65" s="53" t="s">
        <v>64</v>
      </c>
      <c r="Z65" s="460" t="s">
        <v>108</v>
      </c>
      <c r="AA65" s="499" t="s">
        <v>64</v>
      </c>
      <c r="AB65" s="500" t="s">
        <v>64</v>
      </c>
      <c r="AC65" s="478" t="s">
        <v>108</v>
      </c>
      <c r="AD65" s="535" t="s">
        <v>105</v>
      </c>
      <c r="AE65" s="531" t="s">
        <v>108</v>
      </c>
      <c r="AF65" s="516" t="s">
        <v>116</v>
      </c>
      <c r="AG65" s="258" t="s">
        <v>117</v>
      </c>
      <c r="AH65" s="84"/>
    </row>
    <row r="66" spans="1:34" ht="16" customHeight="1" x14ac:dyDescent="0.2">
      <c r="A66" s="83" t="s">
        <v>80</v>
      </c>
      <c r="B66" s="84"/>
      <c r="C66" s="98" t="s">
        <v>28</v>
      </c>
      <c r="D66" s="97">
        <f t="shared" si="0"/>
        <v>44647</v>
      </c>
      <c r="E66" s="428"/>
      <c r="F66" s="125"/>
      <c r="G66" s="26"/>
      <c r="H66" s="26"/>
      <c r="I66" s="819">
        <v>15</v>
      </c>
      <c r="J66" s="820"/>
      <c r="K66" s="821"/>
      <c r="L66" s="290" t="s">
        <v>315</v>
      </c>
      <c r="M66" s="258" t="s">
        <v>323</v>
      </c>
      <c r="N66" s="326" t="s">
        <v>118</v>
      </c>
      <c r="O66" s="318"/>
      <c r="P66" s="336"/>
      <c r="Q66" s="252"/>
      <c r="R66" s="74"/>
      <c r="S66" s="27"/>
      <c r="T66" s="27"/>
      <c r="U66" s="27"/>
      <c r="V66" s="359"/>
      <c r="W66" s="74"/>
      <c r="X66" s="27"/>
      <c r="Y66" s="27"/>
      <c r="Z66" s="459"/>
      <c r="AA66" s="118"/>
      <c r="AB66" s="27"/>
      <c r="AC66" s="470"/>
      <c r="AD66" s="529"/>
      <c r="AE66" s="529"/>
      <c r="AF66" s="515"/>
      <c r="AG66" s="36"/>
      <c r="AH66" s="76"/>
    </row>
    <row r="67" spans="1:34" ht="16" customHeight="1" x14ac:dyDescent="0.2">
      <c r="A67" s="85" t="s">
        <v>119</v>
      </c>
      <c r="B67" s="91" t="s">
        <v>179</v>
      </c>
      <c r="C67" s="96" t="s">
        <v>25</v>
      </c>
      <c r="D67" s="97">
        <f t="shared" si="0"/>
        <v>44653</v>
      </c>
      <c r="E67" s="115"/>
      <c r="F67" s="127"/>
      <c r="G67" s="106"/>
      <c r="H67" s="106"/>
      <c r="I67" s="98"/>
      <c r="J67" s="33"/>
      <c r="K67" s="435"/>
      <c r="L67" s="183"/>
      <c r="M67" s="140"/>
      <c r="N67" s="330"/>
      <c r="O67" s="323"/>
      <c r="P67" s="331"/>
      <c r="Q67" s="266"/>
      <c r="R67" s="833" t="s">
        <v>263</v>
      </c>
      <c r="S67" s="834"/>
      <c r="T67" s="834"/>
      <c r="U67" s="835"/>
      <c r="V67" s="361"/>
      <c r="W67" s="431" t="s">
        <v>232</v>
      </c>
      <c r="X67" s="142" t="s">
        <v>232</v>
      </c>
      <c r="Y67" s="142" t="s">
        <v>232</v>
      </c>
      <c r="Z67" s="432" t="s">
        <v>232</v>
      </c>
      <c r="AA67" s="499" t="s">
        <v>75</v>
      </c>
      <c r="AB67" s="500" t="s">
        <v>75</v>
      </c>
      <c r="AC67" s="434" t="s">
        <v>232</v>
      </c>
      <c r="AD67" s="535" t="s">
        <v>109</v>
      </c>
      <c r="AE67" s="533" t="s">
        <v>232</v>
      </c>
      <c r="AF67" s="247"/>
      <c r="AG67" s="33"/>
      <c r="AH67" s="435"/>
    </row>
    <row r="68" spans="1:34" ht="16" customHeight="1" x14ac:dyDescent="0.2">
      <c r="A68" s="85" t="s">
        <v>119</v>
      </c>
      <c r="B68" s="435"/>
      <c r="C68" s="98" t="s">
        <v>28</v>
      </c>
      <c r="D68" s="97">
        <f t="shared" si="0"/>
        <v>44654</v>
      </c>
      <c r="E68" s="115"/>
      <c r="F68" s="127"/>
      <c r="G68" s="106"/>
      <c r="H68" s="106"/>
      <c r="I68" s="431" t="s">
        <v>232</v>
      </c>
      <c r="J68" s="142" t="s">
        <v>232</v>
      </c>
      <c r="K68" s="142" t="s">
        <v>232</v>
      </c>
      <c r="L68" s="183"/>
      <c r="M68" s="140"/>
      <c r="N68" s="330"/>
      <c r="O68" s="323"/>
      <c r="P68" s="331"/>
      <c r="Q68" s="266"/>
      <c r="R68" s="198"/>
      <c r="S68" s="33"/>
      <c r="T68" s="33"/>
      <c r="U68" s="33"/>
      <c r="V68" s="375" t="s">
        <v>109</v>
      </c>
      <c r="W68" s="98"/>
      <c r="X68" s="33"/>
      <c r="Y68" s="33"/>
      <c r="Z68" s="465"/>
      <c r="AA68" s="115"/>
      <c r="AB68" s="33"/>
      <c r="AC68" s="480"/>
      <c r="AD68" s="539"/>
      <c r="AE68" s="539"/>
      <c r="AF68" s="247"/>
      <c r="AG68" s="33"/>
      <c r="AH68" s="435"/>
    </row>
    <row r="69" spans="1:34" ht="16" customHeight="1" x14ac:dyDescent="0.2">
      <c r="A69" s="85" t="s">
        <v>119</v>
      </c>
      <c r="B69" s="89" t="s">
        <v>6</v>
      </c>
      <c r="C69" s="96" t="s">
        <v>25</v>
      </c>
      <c r="D69" s="97">
        <f t="shared" ref="D69:D73" si="1">+D67+7</f>
        <v>44660</v>
      </c>
      <c r="E69" s="115"/>
      <c r="F69" s="127"/>
      <c r="G69" s="106"/>
      <c r="H69" s="106"/>
      <c r="I69" s="183"/>
      <c r="J69" s="58"/>
      <c r="K69" s="157"/>
      <c r="L69" s="183"/>
      <c r="M69" s="140"/>
      <c r="N69" s="330"/>
      <c r="O69" s="323"/>
      <c r="P69" s="331"/>
      <c r="Q69" s="266"/>
      <c r="R69" s="198"/>
      <c r="S69" s="33"/>
      <c r="T69" s="33"/>
      <c r="U69" s="33"/>
      <c r="V69" s="363"/>
      <c r="W69" s="830" t="s">
        <v>158</v>
      </c>
      <c r="X69" s="831"/>
      <c r="Y69" s="831"/>
      <c r="Z69" s="964"/>
      <c r="AA69" s="309"/>
      <c r="AB69" s="60"/>
      <c r="AC69" s="484"/>
      <c r="AD69" s="548"/>
      <c r="AE69" s="548"/>
      <c r="AF69" s="247"/>
      <c r="AG69" s="33"/>
      <c r="AH69" s="435"/>
    </row>
    <row r="70" spans="1:34" ht="16" customHeight="1" x14ac:dyDescent="0.2">
      <c r="A70" s="85" t="s">
        <v>119</v>
      </c>
      <c r="B70" s="435"/>
      <c r="C70" s="98" t="s">
        <v>28</v>
      </c>
      <c r="D70" s="97">
        <f t="shared" si="1"/>
        <v>44661</v>
      </c>
      <c r="E70" s="115"/>
      <c r="F70" s="128" t="s">
        <v>242</v>
      </c>
      <c r="G70" s="106"/>
      <c r="H70" s="106"/>
      <c r="I70" s="431" t="s">
        <v>232</v>
      </c>
      <c r="J70" s="142" t="s">
        <v>232</v>
      </c>
      <c r="K70" s="142" t="s">
        <v>232</v>
      </c>
      <c r="L70" s="873" t="s">
        <v>214</v>
      </c>
      <c r="M70" s="874"/>
      <c r="N70" s="330" t="s">
        <v>257</v>
      </c>
      <c r="O70" s="323"/>
      <c r="P70" s="331"/>
      <c r="Q70" s="266"/>
      <c r="R70" s="198"/>
      <c r="S70" s="33"/>
      <c r="T70" s="33"/>
      <c r="U70" s="33"/>
      <c r="V70" s="358"/>
      <c r="W70" s="156"/>
      <c r="X70" s="58"/>
      <c r="Y70" s="58"/>
      <c r="Z70" s="473"/>
      <c r="AA70" s="115"/>
      <c r="AB70" s="33"/>
      <c r="AC70" s="480"/>
      <c r="AD70" s="539"/>
      <c r="AE70" s="539"/>
      <c r="AF70" s="247"/>
      <c r="AG70" s="33"/>
      <c r="AH70" s="435"/>
    </row>
    <row r="71" spans="1:34" ht="16" customHeight="1" x14ac:dyDescent="0.2">
      <c r="A71" s="85" t="s">
        <v>119</v>
      </c>
      <c r="B71" s="437" t="s">
        <v>175</v>
      </c>
      <c r="C71" s="96" t="s">
        <v>25</v>
      </c>
      <c r="D71" s="97">
        <f t="shared" si="1"/>
        <v>44667</v>
      </c>
      <c r="E71" s="115"/>
      <c r="F71" s="106"/>
      <c r="G71" s="106"/>
      <c r="H71" s="106"/>
      <c r="I71" s="183"/>
      <c r="J71" s="58"/>
      <c r="K71" s="157"/>
      <c r="L71" s="186"/>
      <c r="M71" s="141"/>
      <c r="N71" s="330"/>
      <c r="O71" s="323"/>
      <c r="P71" s="331"/>
      <c r="Q71" s="266"/>
      <c r="R71" s="198"/>
      <c r="S71" s="33"/>
      <c r="T71" s="33"/>
      <c r="U71" s="33"/>
      <c r="V71" s="361"/>
      <c r="W71" s="431" t="s">
        <v>232</v>
      </c>
      <c r="X71" s="142" t="s">
        <v>232</v>
      </c>
      <c r="Y71" s="142" t="s">
        <v>232</v>
      </c>
      <c r="Z71" s="432" t="s">
        <v>232</v>
      </c>
      <c r="AA71" s="431" t="s">
        <v>232</v>
      </c>
      <c r="AB71" s="142" t="s">
        <v>232</v>
      </c>
      <c r="AC71" s="432" t="s">
        <v>232</v>
      </c>
      <c r="AD71" s="540" t="s">
        <v>232</v>
      </c>
      <c r="AE71" s="540" t="s">
        <v>232</v>
      </c>
      <c r="AF71" s="247"/>
      <c r="AG71" s="33"/>
      <c r="AH71" s="435"/>
    </row>
    <row r="72" spans="1:34" ht="16" customHeight="1" x14ac:dyDescent="0.2">
      <c r="A72" s="85" t="s">
        <v>119</v>
      </c>
      <c r="B72" s="435"/>
      <c r="C72" s="98" t="s">
        <v>28</v>
      </c>
      <c r="D72" s="97">
        <f t="shared" si="1"/>
        <v>44668</v>
      </c>
      <c r="E72" s="115"/>
      <c r="F72" s="128" t="s">
        <v>242</v>
      </c>
      <c r="G72" s="106"/>
      <c r="H72" s="106"/>
      <c r="I72" s="816">
        <v>16</v>
      </c>
      <c r="J72" s="817"/>
      <c r="K72" s="818"/>
      <c r="L72" s="873" t="s">
        <v>214</v>
      </c>
      <c r="M72" s="874"/>
      <c r="N72" s="330" t="s">
        <v>312</v>
      </c>
      <c r="O72" s="323"/>
      <c r="P72" s="331"/>
      <c r="Q72" s="266"/>
      <c r="R72" s="198"/>
      <c r="S72" s="60"/>
      <c r="T72" s="60"/>
      <c r="U72" s="60"/>
      <c r="V72" s="358"/>
      <c r="W72" s="98"/>
      <c r="X72" s="33"/>
      <c r="Y72" s="33"/>
      <c r="Z72" s="465"/>
      <c r="AA72" s="115"/>
      <c r="AB72" s="33"/>
      <c r="AC72" s="480"/>
      <c r="AD72" s="539"/>
      <c r="AE72" s="539"/>
      <c r="AF72" s="247"/>
      <c r="AG72" s="33"/>
      <c r="AH72" s="435"/>
    </row>
    <row r="73" spans="1:34" ht="16" customHeight="1" x14ac:dyDescent="0.2">
      <c r="A73" s="74"/>
      <c r="B73" s="76"/>
      <c r="C73" s="96" t="s">
        <v>25</v>
      </c>
      <c r="D73" s="97">
        <f t="shared" si="1"/>
        <v>44674</v>
      </c>
      <c r="E73" s="117" t="s">
        <v>241</v>
      </c>
      <c r="F73" s="107" t="s">
        <v>243</v>
      </c>
      <c r="G73" s="107" t="s">
        <v>241</v>
      </c>
      <c r="H73" s="109"/>
      <c r="I73" s="152" t="s">
        <v>241</v>
      </c>
      <c r="J73" s="27"/>
      <c r="K73" s="149"/>
      <c r="L73" s="290"/>
      <c r="M73" s="387"/>
      <c r="N73" s="332"/>
      <c r="O73" s="322"/>
      <c r="P73" s="327"/>
      <c r="Q73" s="253"/>
      <c r="R73" s="836" t="s">
        <v>269</v>
      </c>
      <c r="S73" s="837"/>
      <c r="T73" s="425" t="s">
        <v>168</v>
      </c>
      <c r="U73" s="425" t="s">
        <v>269</v>
      </c>
      <c r="V73" s="366"/>
      <c r="W73" s="221" t="s">
        <v>75</v>
      </c>
      <c r="X73" s="53" t="s">
        <v>75</v>
      </c>
      <c r="Y73" s="53" t="s">
        <v>75</v>
      </c>
      <c r="Z73" s="460" t="s">
        <v>112</v>
      </c>
      <c r="AA73" s="499" t="s">
        <v>75</v>
      </c>
      <c r="AB73" s="500" t="s">
        <v>75</v>
      </c>
      <c r="AC73" s="434" t="s">
        <v>232</v>
      </c>
      <c r="AD73" s="535" t="s">
        <v>109</v>
      </c>
      <c r="AE73" s="533" t="s">
        <v>232</v>
      </c>
      <c r="AF73" s="523" t="s">
        <v>122</v>
      </c>
      <c r="AG73" s="258" t="s">
        <v>122</v>
      </c>
      <c r="AH73" s="76"/>
    </row>
    <row r="74" spans="1:34" ht="16" customHeight="1" x14ac:dyDescent="0.2">
      <c r="A74" s="74"/>
      <c r="B74" s="76"/>
      <c r="C74" s="98" t="s">
        <v>28</v>
      </c>
      <c r="D74" s="97">
        <f>+D73+1</f>
        <v>44675</v>
      </c>
      <c r="E74" s="428"/>
      <c r="F74" s="128" t="s">
        <v>242</v>
      </c>
      <c r="G74" s="26"/>
      <c r="H74" s="109"/>
      <c r="I74" s="263"/>
      <c r="J74" s="258"/>
      <c r="K74" s="84"/>
      <c r="L74" s="290" t="s">
        <v>316</v>
      </c>
      <c r="M74" s="258" t="s">
        <v>324</v>
      </c>
      <c r="N74" s="326" t="s">
        <v>123</v>
      </c>
      <c r="O74" s="317" t="s">
        <v>282</v>
      </c>
      <c r="P74" s="427"/>
      <c r="Q74" s="291"/>
      <c r="R74" s="215"/>
      <c r="S74" s="63"/>
      <c r="T74" s="63"/>
      <c r="U74" s="64"/>
      <c r="V74" s="357"/>
      <c r="W74" s="251"/>
      <c r="X74" s="64"/>
      <c r="Y74" s="64"/>
      <c r="Z74" s="470"/>
      <c r="AA74" s="251"/>
      <c r="AB74" s="64"/>
      <c r="AC74" s="429"/>
      <c r="AD74" s="536"/>
      <c r="AE74" s="536"/>
      <c r="AF74" s="516"/>
      <c r="AG74" s="258"/>
      <c r="AH74" s="84"/>
    </row>
    <row r="75" spans="1:34" ht="16" customHeight="1" x14ac:dyDescent="0.2">
      <c r="A75" s="74"/>
      <c r="B75" s="76"/>
      <c r="C75" s="96" t="s">
        <v>25</v>
      </c>
      <c r="D75" s="99">
        <f t="shared" ref="D75:D82" si="2">+D73+7</f>
        <v>44681</v>
      </c>
      <c r="E75" s="428"/>
      <c r="F75" s="26"/>
      <c r="G75" s="26"/>
      <c r="H75" s="26"/>
      <c r="I75" s="263"/>
      <c r="J75" s="258"/>
      <c r="K75" s="84"/>
      <c r="L75" s="312"/>
      <c r="M75" s="71"/>
      <c r="N75" s="326"/>
      <c r="O75" s="426"/>
      <c r="P75" s="427"/>
      <c r="Q75" s="252"/>
      <c r="R75" s="433" t="s">
        <v>232</v>
      </c>
      <c r="S75" s="50" t="s">
        <v>232</v>
      </c>
      <c r="T75" s="425" t="s">
        <v>169</v>
      </c>
      <c r="U75" s="144" t="s">
        <v>232</v>
      </c>
      <c r="V75" s="357"/>
      <c r="W75" s="433" t="s">
        <v>232</v>
      </c>
      <c r="X75" s="50" t="s">
        <v>232</v>
      </c>
      <c r="Y75" s="50" t="s">
        <v>232</v>
      </c>
      <c r="Z75" s="434" t="s">
        <v>232</v>
      </c>
      <c r="AA75" s="433" t="s">
        <v>232</v>
      </c>
      <c r="AB75" s="50" t="s">
        <v>232</v>
      </c>
      <c r="AC75" s="434" t="s">
        <v>232</v>
      </c>
      <c r="AD75" s="533" t="s">
        <v>232</v>
      </c>
      <c r="AE75" s="533" t="s">
        <v>232</v>
      </c>
      <c r="AF75" s="518"/>
      <c r="AG75" s="446"/>
      <c r="AH75" s="84" t="s">
        <v>52</v>
      </c>
    </row>
    <row r="76" spans="1:34" ht="16" customHeight="1" x14ac:dyDescent="0.2">
      <c r="A76" s="74"/>
      <c r="B76" s="76"/>
      <c r="C76" s="98" t="s">
        <v>28</v>
      </c>
      <c r="D76" s="97">
        <f t="shared" si="2"/>
        <v>44682</v>
      </c>
      <c r="E76" s="121"/>
      <c r="F76" s="128" t="s">
        <v>242</v>
      </c>
      <c r="G76" s="26"/>
      <c r="H76" s="26"/>
      <c r="I76" s="813">
        <v>17</v>
      </c>
      <c r="J76" s="814"/>
      <c r="K76" s="815"/>
      <c r="L76" s="290"/>
      <c r="M76" s="386"/>
      <c r="N76" s="339" t="s">
        <v>124</v>
      </c>
      <c r="O76" s="318"/>
      <c r="P76" s="427"/>
      <c r="Q76" s="252"/>
      <c r="R76" s="287"/>
      <c r="S76" s="63"/>
      <c r="T76" s="63"/>
      <c r="U76" s="258"/>
      <c r="V76" s="374" t="s">
        <v>113</v>
      </c>
      <c r="W76" s="428"/>
      <c r="X76" s="64"/>
      <c r="Y76" s="64"/>
      <c r="Z76" s="470"/>
      <c r="AA76" s="428"/>
      <c r="AB76" s="64"/>
      <c r="AC76" s="510"/>
      <c r="AD76" s="536"/>
      <c r="AE76" s="536"/>
      <c r="AF76" s="515"/>
      <c r="AG76" s="36"/>
      <c r="AH76" s="76"/>
    </row>
    <row r="77" spans="1:34" ht="16" customHeight="1" x14ac:dyDescent="0.2">
      <c r="A77" s="74"/>
      <c r="B77" s="76"/>
      <c r="C77" s="96" t="s">
        <v>25</v>
      </c>
      <c r="D77" s="97">
        <f t="shared" si="2"/>
        <v>44688</v>
      </c>
      <c r="E77" s="428"/>
      <c r="F77" s="125"/>
      <c r="G77" s="26"/>
      <c r="H77" s="26"/>
      <c r="I77" s="287"/>
      <c r="J77" s="57"/>
      <c r="K77" s="163"/>
      <c r="L77" s="290"/>
      <c r="M77" s="258"/>
      <c r="N77" s="332"/>
      <c r="O77" s="426"/>
      <c r="P77" s="427"/>
      <c r="Q77" s="252"/>
      <c r="R77" s="836" t="s">
        <v>270</v>
      </c>
      <c r="S77" s="837"/>
      <c r="T77" s="50" t="s">
        <v>232</v>
      </c>
      <c r="U77" s="425" t="s">
        <v>270</v>
      </c>
      <c r="V77" s="357"/>
      <c r="W77" s="455" t="s">
        <v>81</v>
      </c>
      <c r="X77" s="53" t="s">
        <v>81</v>
      </c>
      <c r="Y77" s="53" t="s">
        <v>81</v>
      </c>
      <c r="Z77" s="460" t="s">
        <v>332</v>
      </c>
      <c r="AA77" s="502" t="s">
        <v>81</v>
      </c>
      <c r="AB77" s="500" t="s">
        <v>81</v>
      </c>
      <c r="AC77" s="485" t="s">
        <v>112</v>
      </c>
      <c r="AD77" s="535" t="s">
        <v>113</v>
      </c>
      <c r="AE77" s="531" t="s">
        <v>112</v>
      </c>
      <c r="AF77" s="523" t="s">
        <v>126</v>
      </c>
      <c r="AG77" s="258" t="s">
        <v>126</v>
      </c>
      <c r="AH77" s="76"/>
    </row>
    <row r="78" spans="1:34" ht="16" customHeight="1" x14ac:dyDescent="0.2">
      <c r="A78" s="74"/>
      <c r="B78" s="76"/>
      <c r="C78" s="98" t="s">
        <v>28</v>
      </c>
      <c r="D78" s="97">
        <f t="shared" si="2"/>
        <v>44689</v>
      </c>
      <c r="E78" s="428"/>
      <c r="F78" s="128" t="s">
        <v>242</v>
      </c>
      <c r="G78" s="26"/>
      <c r="H78" s="26"/>
      <c r="I78" s="433" t="s">
        <v>232</v>
      </c>
      <c r="J78" s="57"/>
      <c r="K78" s="163"/>
      <c r="L78" s="290"/>
      <c r="M78" s="386"/>
      <c r="N78" s="326" t="s">
        <v>259</v>
      </c>
      <c r="O78" s="318"/>
      <c r="P78" s="427"/>
      <c r="Q78" s="252"/>
      <c r="R78" s="169"/>
      <c r="S78" s="36"/>
      <c r="T78" s="27"/>
      <c r="U78" s="57"/>
      <c r="V78" s="366"/>
      <c r="W78" s="169"/>
      <c r="X78" s="27"/>
      <c r="Y78" s="27"/>
      <c r="Z78" s="474"/>
      <c r="AA78" s="428"/>
      <c r="AB78" s="64"/>
      <c r="AC78" s="510"/>
      <c r="AD78" s="536"/>
      <c r="AE78" s="536"/>
      <c r="AF78" s="515"/>
      <c r="AG78" s="52"/>
      <c r="AH78" s="84"/>
    </row>
    <row r="79" spans="1:34" ht="16" customHeight="1" x14ac:dyDescent="0.2">
      <c r="A79" s="74"/>
      <c r="B79" s="76"/>
      <c r="C79" s="96" t="s">
        <v>25</v>
      </c>
      <c r="D79" s="97">
        <f t="shared" si="2"/>
        <v>44695</v>
      </c>
      <c r="E79" s="428"/>
      <c r="F79" s="128" t="s">
        <v>244</v>
      </c>
      <c r="G79" s="26"/>
      <c r="H79" s="26"/>
      <c r="I79" s="287"/>
      <c r="J79" s="57"/>
      <c r="K79" s="163"/>
      <c r="L79" s="169"/>
      <c r="M79" s="64"/>
      <c r="N79" s="326"/>
      <c r="O79" s="426"/>
      <c r="P79" s="427"/>
      <c r="Q79" s="252"/>
      <c r="R79" s="433" t="s">
        <v>232</v>
      </c>
      <c r="S79" s="50" t="s">
        <v>232</v>
      </c>
      <c r="T79" s="425" t="s">
        <v>220</v>
      </c>
      <c r="U79" s="144" t="s">
        <v>232</v>
      </c>
      <c r="V79" s="359"/>
      <c r="W79" s="455" t="s">
        <v>82</v>
      </c>
      <c r="X79" s="53" t="s">
        <v>82</v>
      </c>
      <c r="Y79" s="53" t="s">
        <v>82</v>
      </c>
      <c r="Z79" s="434" t="s">
        <v>232</v>
      </c>
      <c r="AA79" s="502" t="s">
        <v>82</v>
      </c>
      <c r="AB79" s="500" t="s">
        <v>82</v>
      </c>
      <c r="AC79" s="434"/>
      <c r="AD79" s="535" t="s">
        <v>115</v>
      </c>
      <c r="AE79" s="533"/>
      <c r="AF79" s="965" t="s">
        <v>128</v>
      </c>
      <c r="AG79" s="828"/>
      <c r="AH79" s="829"/>
    </row>
    <row r="80" spans="1:34" ht="16" customHeight="1" x14ac:dyDescent="0.2">
      <c r="A80" s="74"/>
      <c r="B80" s="76"/>
      <c r="C80" s="98" t="s">
        <v>28</v>
      </c>
      <c r="D80" s="97">
        <f t="shared" si="2"/>
        <v>44696</v>
      </c>
      <c r="E80" s="428"/>
      <c r="F80" s="125"/>
      <c r="G80" s="26"/>
      <c r="H80" s="26"/>
      <c r="I80" s="813">
        <v>18</v>
      </c>
      <c r="J80" s="814"/>
      <c r="K80" s="815"/>
      <c r="L80" s="188"/>
      <c r="M80" s="66"/>
      <c r="N80" s="904" t="s">
        <v>283</v>
      </c>
      <c r="O80" s="905"/>
      <c r="P80" s="427"/>
      <c r="Q80" s="252"/>
      <c r="R80" s="169"/>
      <c r="S80" s="27"/>
      <c r="T80" s="27"/>
      <c r="U80" s="258"/>
      <c r="V80" s="376" t="s">
        <v>129</v>
      </c>
      <c r="W80" s="251"/>
      <c r="X80" s="27"/>
      <c r="Y80" s="27"/>
      <c r="Z80" s="474"/>
      <c r="AA80" s="491"/>
      <c r="AB80" s="441"/>
      <c r="AC80" s="470"/>
      <c r="AD80" s="536"/>
      <c r="AE80" s="536"/>
      <c r="AF80" s="524"/>
      <c r="AG80" s="36"/>
      <c r="AH80" s="76"/>
    </row>
    <row r="81" spans="1:34" ht="16" customHeight="1" x14ac:dyDescent="0.2">
      <c r="A81" s="74"/>
      <c r="B81" s="76"/>
      <c r="C81" s="96" t="s">
        <v>25</v>
      </c>
      <c r="D81" s="97">
        <f t="shared" si="2"/>
        <v>44702</v>
      </c>
      <c r="E81" s="428"/>
      <c r="F81" s="125"/>
      <c r="G81" s="26"/>
      <c r="H81" s="26"/>
      <c r="I81" s="287"/>
      <c r="J81" s="64"/>
      <c r="K81" s="164"/>
      <c r="L81" s="188"/>
      <c r="M81" s="66"/>
      <c r="N81" s="300"/>
      <c r="O81" s="301"/>
      <c r="P81" s="302"/>
      <c r="Q81" s="252"/>
      <c r="R81" s="836" t="s">
        <v>271</v>
      </c>
      <c r="S81" s="837"/>
      <c r="T81" s="425" t="s">
        <v>221</v>
      </c>
      <c r="U81" s="425" t="s">
        <v>271</v>
      </c>
      <c r="V81" s="366"/>
      <c r="W81" s="433" t="s">
        <v>232</v>
      </c>
      <c r="X81" s="50" t="s">
        <v>232</v>
      </c>
      <c r="Y81" s="50" t="s">
        <v>232</v>
      </c>
      <c r="Z81" s="434" t="s">
        <v>232</v>
      </c>
      <c r="AA81" s="433" t="s">
        <v>232</v>
      </c>
      <c r="AB81" s="50" t="s">
        <v>232</v>
      </c>
      <c r="AC81" s="434" t="s">
        <v>232</v>
      </c>
      <c r="AD81" s="533" t="s">
        <v>232</v>
      </c>
      <c r="AE81" s="533" t="s">
        <v>232</v>
      </c>
      <c r="AF81" s="518" t="s">
        <v>130</v>
      </c>
      <c r="AG81" s="36"/>
      <c r="AH81" s="76"/>
    </row>
    <row r="82" spans="1:34" ht="16" customHeight="1" x14ac:dyDescent="0.2">
      <c r="A82" s="74"/>
      <c r="B82" s="76"/>
      <c r="C82" s="98" t="s">
        <v>28</v>
      </c>
      <c r="D82" s="97">
        <f t="shared" si="2"/>
        <v>44703</v>
      </c>
      <c r="E82" s="122"/>
      <c r="F82" s="125"/>
      <c r="G82" s="26"/>
      <c r="H82" s="26"/>
      <c r="I82" s="287"/>
      <c r="J82" s="894" t="s">
        <v>286</v>
      </c>
      <c r="K82" s="895"/>
      <c r="L82" s="188"/>
      <c r="M82" s="66"/>
      <c r="N82" s="287"/>
      <c r="O82" s="36"/>
      <c r="P82" s="76"/>
      <c r="Q82" s="255"/>
      <c r="R82" s="287"/>
      <c r="S82" s="36"/>
      <c r="T82" s="36"/>
      <c r="U82" s="36"/>
      <c r="V82" s="356"/>
      <c r="W82" s="118"/>
      <c r="X82" s="27"/>
      <c r="Y82" s="27"/>
      <c r="Z82" s="459"/>
      <c r="AA82" s="118"/>
      <c r="AB82" s="27"/>
      <c r="AC82" s="470"/>
      <c r="AD82" s="534"/>
      <c r="AE82" s="534"/>
      <c r="AF82" s="515"/>
      <c r="AG82" s="36"/>
      <c r="AH82" s="76"/>
    </row>
    <row r="83" spans="1:34" ht="16" customHeight="1" x14ac:dyDescent="0.2">
      <c r="A83" s="85" t="s">
        <v>131</v>
      </c>
      <c r="B83" s="435" t="s">
        <v>175</v>
      </c>
      <c r="C83" s="100" t="s">
        <v>132</v>
      </c>
      <c r="D83" s="101">
        <v>44707</v>
      </c>
      <c r="E83" s="123"/>
      <c r="F83" s="285"/>
      <c r="G83" s="111"/>
      <c r="H83" s="111"/>
      <c r="I83" s="166"/>
      <c r="J83" s="29"/>
      <c r="K83" s="167"/>
      <c r="L83" s="189"/>
      <c r="M83" s="139"/>
      <c r="N83" s="170"/>
      <c r="O83" s="54"/>
      <c r="P83" s="168"/>
      <c r="Q83" s="267"/>
      <c r="R83" s="170"/>
      <c r="S83" s="54"/>
      <c r="T83" s="54"/>
      <c r="U83" s="54"/>
      <c r="V83" s="167"/>
      <c r="W83" s="170"/>
      <c r="X83" s="54"/>
      <c r="Y83" s="54"/>
      <c r="Z83" s="475"/>
      <c r="AA83" s="123"/>
      <c r="AB83" s="54"/>
      <c r="AC83" s="470"/>
      <c r="AD83" s="548"/>
      <c r="AE83" s="548"/>
      <c r="AF83" s="517"/>
      <c r="AG83" s="54"/>
      <c r="AH83" s="168"/>
    </row>
    <row r="84" spans="1:34" ht="16" customHeight="1" x14ac:dyDescent="0.2">
      <c r="A84" s="85" t="s">
        <v>131</v>
      </c>
      <c r="B84" s="435"/>
      <c r="C84" s="100" t="s">
        <v>133</v>
      </c>
      <c r="D84" s="101">
        <f>+D83+1</f>
        <v>44708</v>
      </c>
      <c r="E84" s="123"/>
      <c r="F84" s="285"/>
      <c r="G84" s="111"/>
      <c r="H84" s="111"/>
      <c r="I84" s="166"/>
      <c r="J84" s="54"/>
      <c r="K84" s="168"/>
      <c r="L84" s="189"/>
      <c r="M84" s="139"/>
      <c r="N84" s="170"/>
      <c r="O84" s="54"/>
      <c r="P84" s="168"/>
      <c r="Q84" s="267"/>
      <c r="R84" s="170"/>
      <c r="S84" s="54"/>
      <c r="T84" s="54"/>
      <c r="U84" s="54"/>
      <c r="V84" s="168"/>
      <c r="W84" s="170"/>
      <c r="X84" s="54"/>
      <c r="Y84" s="54"/>
      <c r="Z84" s="466"/>
      <c r="AA84" s="123"/>
      <c r="AB84" s="54"/>
      <c r="AC84" s="470"/>
      <c r="AD84" s="541"/>
      <c r="AE84" s="541"/>
      <c r="AF84" s="517"/>
      <c r="AG84" s="54"/>
      <c r="AH84" s="168"/>
    </row>
    <row r="85" spans="1:34" ht="16" customHeight="1" x14ac:dyDescent="0.2">
      <c r="A85" s="83" t="s">
        <v>80</v>
      </c>
      <c r="B85" s="84"/>
      <c r="C85" s="96" t="s">
        <v>25</v>
      </c>
      <c r="D85" s="97">
        <f t="shared" ref="D85:D86" si="3">+D81+7</f>
        <v>44709</v>
      </c>
      <c r="E85" s="122"/>
      <c r="F85" s="125"/>
      <c r="G85" s="26"/>
      <c r="H85" s="138"/>
      <c r="I85" s="169"/>
      <c r="J85" s="36"/>
      <c r="K85" s="76"/>
      <c r="L85" s="82"/>
      <c r="M85" s="37"/>
      <c r="N85" s="74"/>
      <c r="O85" s="27"/>
      <c r="P85" s="149"/>
      <c r="Q85" s="252"/>
      <c r="R85" s="74"/>
      <c r="S85" s="27"/>
      <c r="T85" s="425" t="s">
        <v>286</v>
      </c>
      <c r="U85" s="27"/>
      <c r="V85" s="196"/>
      <c r="W85" s="455" t="s">
        <v>120</v>
      </c>
      <c r="X85" s="53" t="s">
        <v>120</v>
      </c>
      <c r="Y85" s="53" t="s">
        <v>120</v>
      </c>
      <c r="Z85" s="460" t="s">
        <v>333</v>
      </c>
      <c r="AA85" s="502" t="s">
        <v>120</v>
      </c>
      <c r="AB85" s="500" t="s">
        <v>120</v>
      </c>
      <c r="AC85" s="510"/>
      <c r="AD85" s="535" t="s">
        <v>121</v>
      </c>
      <c r="AE85" s="536"/>
      <c r="AF85" s="515"/>
      <c r="AG85" s="67" t="s">
        <v>134</v>
      </c>
      <c r="AH85" s="76"/>
    </row>
    <row r="86" spans="1:34" ht="16" customHeight="1" x14ac:dyDescent="0.2">
      <c r="A86" s="83" t="s">
        <v>80</v>
      </c>
      <c r="B86" s="84"/>
      <c r="C86" s="98" t="s">
        <v>28</v>
      </c>
      <c r="D86" s="97">
        <f t="shared" si="3"/>
        <v>44710</v>
      </c>
      <c r="E86" s="122"/>
      <c r="F86" s="125"/>
      <c r="G86" s="26"/>
      <c r="H86" s="108"/>
      <c r="I86" s="165" t="s">
        <v>171</v>
      </c>
      <c r="J86" s="27"/>
      <c r="K86" s="149"/>
      <c r="L86" s="82"/>
      <c r="M86" s="37"/>
      <c r="N86" s="74"/>
      <c r="O86" s="27"/>
      <c r="P86" s="149"/>
      <c r="Q86" s="252"/>
      <c r="R86" s="287"/>
      <c r="S86" s="27"/>
      <c r="T86" s="27"/>
      <c r="U86" s="27"/>
      <c r="V86" s="149"/>
      <c r="W86" s="74"/>
      <c r="X86" s="27"/>
      <c r="Y86" s="27"/>
      <c r="Z86" s="459"/>
      <c r="AA86" s="118"/>
      <c r="AB86" s="27"/>
      <c r="AC86" s="470"/>
      <c r="AD86" s="549"/>
      <c r="AE86" s="549"/>
      <c r="AF86" s="515"/>
      <c r="AG86" s="36"/>
      <c r="AH86" s="76"/>
    </row>
    <row r="87" spans="1:34" ht="16" customHeight="1" x14ac:dyDescent="0.2">
      <c r="A87" s="85" t="s">
        <v>135</v>
      </c>
      <c r="B87" s="435"/>
      <c r="C87" s="96" t="s">
        <v>25</v>
      </c>
      <c r="D87" s="97">
        <f t="shared" ref="D87:D88" si="4">+D85+7</f>
        <v>44716</v>
      </c>
      <c r="E87" s="123"/>
      <c r="F87" s="285"/>
      <c r="G87" s="111"/>
      <c r="H87" s="111"/>
      <c r="I87" s="170"/>
      <c r="J87" s="54"/>
      <c r="K87" s="168"/>
      <c r="L87" s="190"/>
      <c r="M87" s="65"/>
      <c r="N87" s="170"/>
      <c r="O87" s="29"/>
      <c r="P87" s="167"/>
      <c r="Q87" s="268"/>
      <c r="R87" s="166"/>
      <c r="S87" s="29"/>
      <c r="T87" s="29"/>
      <c r="U87" s="29"/>
      <c r="V87" s="167"/>
      <c r="W87" s="166"/>
      <c r="X87" s="29"/>
      <c r="Y87" s="29"/>
      <c r="Z87" s="469"/>
      <c r="AA87" s="306"/>
      <c r="AB87" s="29"/>
      <c r="AC87" s="482"/>
      <c r="AD87" s="545"/>
      <c r="AE87" s="545"/>
      <c r="AF87" s="517"/>
      <c r="AG87" s="54"/>
      <c r="AH87" s="168"/>
    </row>
    <row r="88" spans="1:34" ht="16" customHeight="1" x14ac:dyDescent="0.2">
      <c r="A88" s="85" t="s">
        <v>135</v>
      </c>
      <c r="B88" s="435"/>
      <c r="C88" s="98" t="s">
        <v>28</v>
      </c>
      <c r="D88" s="97">
        <f t="shared" si="4"/>
        <v>44717</v>
      </c>
      <c r="E88" s="123"/>
      <c r="F88" s="285"/>
      <c r="G88" s="111"/>
      <c r="H88" s="111"/>
      <c r="I88" s="165" t="s">
        <v>173</v>
      </c>
      <c r="J88" s="54"/>
      <c r="K88" s="168"/>
      <c r="L88" s="190"/>
      <c r="M88" s="65"/>
      <c r="N88" s="170"/>
      <c r="O88" s="29"/>
      <c r="P88" s="167"/>
      <c r="Q88" s="268"/>
      <c r="R88" s="166"/>
      <c r="S88" s="29"/>
      <c r="T88" s="29"/>
      <c r="U88" s="29"/>
      <c r="V88" s="167"/>
      <c r="W88" s="166"/>
      <c r="X88" s="29"/>
      <c r="Y88" s="29"/>
      <c r="Z88" s="469"/>
      <c r="AA88" s="306"/>
      <c r="AB88" s="29"/>
      <c r="AC88" s="482"/>
      <c r="AD88" s="545"/>
      <c r="AE88" s="545"/>
      <c r="AF88" s="517"/>
      <c r="AG88" s="54"/>
      <c r="AH88" s="168"/>
    </row>
    <row r="89" spans="1:34" ht="16" customHeight="1" x14ac:dyDescent="0.2">
      <c r="A89" s="85" t="s">
        <v>135</v>
      </c>
      <c r="B89" s="435"/>
      <c r="C89" s="100" t="s">
        <v>136</v>
      </c>
      <c r="D89" s="101">
        <v>44718</v>
      </c>
      <c r="E89" s="123"/>
      <c r="F89" s="285"/>
      <c r="G89" s="111"/>
      <c r="H89" s="111"/>
      <c r="I89" s="170"/>
      <c r="J89" s="54"/>
      <c r="K89" s="168"/>
      <c r="L89" s="190"/>
      <c r="M89" s="65"/>
      <c r="N89" s="170"/>
      <c r="O89" s="54"/>
      <c r="P89" s="168"/>
      <c r="Q89" s="267"/>
      <c r="R89" s="170"/>
      <c r="S89" s="54"/>
      <c r="T89" s="54"/>
      <c r="U89" s="54"/>
      <c r="V89" s="168"/>
      <c r="W89" s="170"/>
      <c r="X89" s="54"/>
      <c r="Y89" s="54"/>
      <c r="Z89" s="466"/>
      <c r="AA89" s="123"/>
      <c r="AB89" s="54"/>
      <c r="AC89" s="481"/>
      <c r="AD89" s="541"/>
      <c r="AE89" s="541"/>
      <c r="AF89" s="517"/>
      <c r="AG89" s="54"/>
      <c r="AH89" s="168"/>
    </row>
    <row r="90" spans="1:34" ht="16" customHeight="1" x14ac:dyDescent="0.2">
      <c r="A90" s="83" t="s">
        <v>80</v>
      </c>
      <c r="B90" s="84"/>
      <c r="C90" s="96" t="s">
        <v>25</v>
      </c>
      <c r="D90" s="97">
        <f t="shared" ref="D90:D91" si="5">+D87+7</f>
        <v>44723</v>
      </c>
      <c r="E90" s="122"/>
      <c r="F90" s="125"/>
      <c r="G90" s="26"/>
      <c r="H90" s="110"/>
      <c r="I90" s="287"/>
      <c r="J90" s="36"/>
      <c r="K90" s="76"/>
      <c r="L90" s="190"/>
      <c r="M90" s="65"/>
      <c r="N90" s="287"/>
      <c r="O90" s="27"/>
      <c r="P90" s="149"/>
      <c r="Q90" s="252"/>
      <c r="R90" s="74"/>
      <c r="S90" s="27"/>
      <c r="T90" s="27"/>
      <c r="U90" s="27"/>
      <c r="V90" s="149"/>
      <c r="W90" s="74"/>
      <c r="X90" s="27"/>
      <c r="Y90" s="27"/>
      <c r="Z90" s="459"/>
      <c r="AA90" s="118"/>
      <c r="AB90" s="27"/>
      <c r="AC90" s="470"/>
      <c r="AD90" s="529"/>
      <c r="AE90" s="529"/>
      <c r="AF90" s="515"/>
      <c r="AG90" s="36"/>
      <c r="AH90" s="76"/>
    </row>
    <row r="91" spans="1:34" ht="16" customHeight="1" x14ac:dyDescent="0.2">
      <c r="A91" s="83" t="s">
        <v>80</v>
      </c>
      <c r="B91" s="84"/>
      <c r="C91" s="98" t="s">
        <v>28</v>
      </c>
      <c r="D91" s="97">
        <f t="shared" si="5"/>
        <v>44724</v>
      </c>
      <c r="E91" s="122"/>
      <c r="F91" s="125"/>
      <c r="G91" s="26"/>
      <c r="H91" s="110"/>
      <c r="I91" s="171" t="s">
        <v>174</v>
      </c>
      <c r="J91" s="36"/>
      <c r="K91" s="76"/>
      <c r="L91" s="190"/>
      <c r="M91" s="65"/>
      <c r="N91" s="287"/>
      <c r="O91" s="27"/>
      <c r="P91" s="149"/>
      <c r="Q91" s="252"/>
      <c r="R91" s="74"/>
      <c r="S91" s="27"/>
      <c r="T91" s="27"/>
      <c r="U91" s="27"/>
      <c r="V91" s="149"/>
      <c r="W91" s="74"/>
      <c r="X91" s="27"/>
      <c r="Y91" s="27"/>
      <c r="Z91" s="459"/>
      <c r="AA91" s="118"/>
      <c r="AB91" s="27"/>
      <c r="AC91" s="470"/>
      <c r="AD91" s="529"/>
      <c r="AE91" s="529"/>
      <c r="AF91" s="515"/>
      <c r="AG91" s="36"/>
      <c r="AH91" s="76"/>
    </row>
    <row r="92" spans="1:34" ht="16" customHeight="1" x14ac:dyDescent="0.2">
      <c r="A92" s="83" t="s">
        <v>80</v>
      </c>
      <c r="B92" s="84"/>
      <c r="C92" s="96" t="s">
        <v>25</v>
      </c>
      <c r="D92" s="97">
        <f t="shared" ref="D92:D95" si="6">+D90+7</f>
        <v>44730</v>
      </c>
      <c r="E92" s="122"/>
      <c r="F92" s="125"/>
      <c r="G92" s="26"/>
      <c r="H92" s="110"/>
      <c r="I92" s="287"/>
      <c r="J92" s="36"/>
      <c r="K92" s="76"/>
      <c r="L92" s="190"/>
      <c r="M92" s="65"/>
      <c r="N92" s="287"/>
      <c r="O92" s="27"/>
      <c r="P92" s="149"/>
      <c r="Q92" s="252"/>
      <c r="R92" s="74"/>
      <c r="S92" s="27"/>
      <c r="T92" s="27"/>
      <c r="U92" s="27"/>
      <c r="V92" s="196"/>
      <c r="W92" s="860"/>
      <c r="X92" s="828"/>
      <c r="Y92" s="828"/>
      <c r="Z92" s="476"/>
      <c r="AA92" s="491"/>
      <c r="AB92" s="441"/>
      <c r="AC92" s="511"/>
      <c r="AD92" s="549"/>
      <c r="AE92" s="549"/>
      <c r="AF92" s="515"/>
      <c r="AG92" s="36"/>
      <c r="AH92" s="76"/>
    </row>
    <row r="93" spans="1:34" ht="16" customHeight="1" x14ac:dyDescent="0.2">
      <c r="A93" s="74"/>
      <c r="B93" s="76"/>
      <c r="C93" s="98" t="s">
        <v>28</v>
      </c>
      <c r="D93" s="97">
        <f t="shared" si="6"/>
        <v>44731</v>
      </c>
      <c r="E93" s="122"/>
      <c r="F93" s="125"/>
      <c r="G93" s="26"/>
      <c r="H93" s="110"/>
      <c r="I93" s="287"/>
      <c r="J93" s="36"/>
      <c r="K93" s="76"/>
      <c r="L93" s="190"/>
      <c r="M93" s="65"/>
      <c r="N93" s="287"/>
      <c r="O93" s="27"/>
      <c r="P93" s="149"/>
      <c r="Q93" s="252"/>
      <c r="R93" s="74"/>
      <c r="S93" s="27"/>
      <c r="T93" s="27"/>
      <c r="U93" s="27"/>
      <c r="V93" s="149"/>
      <c r="W93" s="74"/>
      <c r="X93" s="27"/>
      <c r="Y93" s="27"/>
      <c r="Z93" s="459"/>
      <c r="AA93" s="491"/>
      <c r="AB93" s="441"/>
      <c r="AC93" s="511"/>
      <c r="AD93" s="529"/>
      <c r="AE93" s="529"/>
      <c r="AF93" s="515"/>
      <c r="AG93" s="36"/>
      <c r="AH93" s="76"/>
    </row>
    <row r="94" spans="1:34" ht="16" customHeight="1" x14ac:dyDescent="0.2">
      <c r="A94" s="74"/>
      <c r="B94" s="76"/>
      <c r="C94" s="96" t="s">
        <v>25</v>
      </c>
      <c r="D94" s="97">
        <f t="shared" si="6"/>
        <v>44737</v>
      </c>
      <c r="E94" s="122"/>
      <c r="F94" s="125"/>
      <c r="G94" s="26"/>
      <c r="H94" s="110"/>
      <c r="I94" s="287"/>
      <c r="J94" s="36"/>
      <c r="K94" s="76"/>
      <c r="L94" s="190"/>
      <c r="M94" s="65"/>
      <c r="N94" s="287"/>
      <c r="O94" s="27"/>
      <c r="P94" s="149"/>
      <c r="Q94" s="252"/>
      <c r="R94" s="74"/>
      <c r="S94" s="27"/>
      <c r="T94" s="27"/>
      <c r="U94" s="27"/>
      <c r="V94" s="196"/>
      <c r="W94" s="860"/>
      <c r="X94" s="828"/>
      <c r="Y94" s="828"/>
      <c r="Z94" s="476"/>
      <c r="AA94" s="491"/>
      <c r="AB94" s="441"/>
      <c r="AC94" s="511"/>
      <c r="AD94" s="549"/>
      <c r="AE94" s="549"/>
      <c r="AF94" s="515"/>
      <c r="AG94" s="36"/>
      <c r="AH94" s="76"/>
    </row>
    <row r="95" spans="1:34" ht="16" customHeight="1" thickBot="1" x14ac:dyDescent="0.25">
      <c r="A95" s="93"/>
      <c r="B95" s="94"/>
      <c r="C95" s="102" t="s">
        <v>28</v>
      </c>
      <c r="D95" s="103">
        <f t="shared" si="6"/>
        <v>44738</v>
      </c>
      <c r="E95" s="124"/>
      <c r="F95" s="129"/>
      <c r="G95" s="136"/>
      <c r="H95" s="112"/>
      <c r="I95" s="172"/>
      <c r="J95" s="173"/>
      <c r="K95" s="94"/>
      <c r="L95" s="191"/>
      <c r="M95" s="192"/>
      <c r="N95" s="172"/>
      <c r="O95" s="201"/>
      <c r="P95" s="202"/>
      <c r="Q95" s="272"/>
      <c r="R95" s="93"/>
      <c r="S95" s="201"/>
      <c r="T95" s="201"/>
      <c r="U95" s="201"/>
      <c r="V95" s="202"/>
      <c r="W95" s="93"/>
      <c r="X95" s="201"/>
      <c r="Y95" s="201"/>
      <c r="Z95" s="477"/>
      <c r="AA95" s="497"/>
      <c r="AB95" s="498"/>
      <c r="AC95" s="512"/>
      <c r="AD95" s="550"/>
      <c r="AE95" s="550"/>
      <c r="AF95" s="525"/>
      <c r="AG95" s="173"/>
      <c r="AH95" s="94"/>
    </row>
    <row r="96" spans="1:34" ht="15" customHeight="1" thickBot="1" x14ac:dyDescent="0.25"/>
    <row r="97" spans="3:12" ht="15" customHeight="1" thickBot="1" x14ac:dyDescent="0.25">
      <c r="C97" s="70"/>
      <c r="D97" s="236" t="s">
        <v>256</v>
      </c>
      <c r="E97" s="238" t="s">
        <v>245</v>
      </c>
      <c r="F97" s="239"/>
      <c r="G97" s="239"/>
      <c r="H97" s="239"/>
      <c r="I97" s="239"/>
      <c r="J97" s="239"/>
      <c r="K97" s="239"/>
      <c r="L97" s="240"/>
    </row>
    <row r="98" spans="3:12" ht="15" customHeight="1" x14ac:dyDescent="0.2">
      <c r="C98" s="70"/>
      <c r="D98" s="71"/>
      <c r="E98" s="241" t="s">
        <v>246</v>
      </c>
      <c r="F98" s="237"/>
      <c r="G98" s="237"/>
      <c r="H98" s="237"/>
      <c r="I98" s="237"/>
      <c r="J98" s="237"/>
      <c r="K98" s="237"/>
      <c r="L98" s="242"/>
    </row>
    <row r="99" spans="3:12" ht="15" customHeight="1" thickBot="1" x14ac:dyDescent="0.25">
      <c r="C99" s="70"/>
      <c r="D99" s="71"/>
      <c r="E99" s="243" t="s">
        <v>247</v>
      </c>
      <c r="F99" s="244"/>
      <c r="G99" s="244"/>
      <c r="H99" s="244"/>
      <c r="I99" s="244"/>
      <c r="J99" s="244"/>
      <c r="K99" s="244"/>
      <c r="L99" s="245"/>
    </row>
    <row r="100" spans="3:12" ht="15" customHeight="1" thickBot="1" x14ac:dyDescent="0.25">
      <c r="C100" s="70"/>
      <c r="D100" s="70"/>
      <c r="E100" s="70"/>
      <c r="F100" s="70"/>
      <c r="G100" s="70"/>
      <c r="H100" s="71"/>
      <c r="I100" s="71"/>
      <c r="J100" s="70"/>
      <c r="K100" s="70"/>
      <c r="L100" s="70"/>
    </row>
    <row r="101" spans="3:12" ht="15" customHeight="1" thickBot="1" x14ac:dyDescent="0.25">
      <c r="C101" s="880" t="s">
        <v>242</v>
      </c>
      <c r="D101" s="881"/>
      <c r="E101" s="238" t="s">
        <v>248</v>
      </c>
      <c r="F101" s="239"/>
      <c r="G101" s="239"/>
      <c r="H101" s="239"/>
      <c r="I101" s="239"/>
      <c r="J101" s="239"/>
      <c r="K101" s="239"/>
      <c r="L101" s="240"/>
    </row>
    <row r="102" spans="3:12" ht="15" customHeight="1" x14ac:dyDescent="0.2">
      <c r="C102" s="289"/>
      <c r="D102" s="289"/>
      <c r="E102" s="898" t="s">
        <v>277</v>
      </c>
      <c r="F102" s="899"/>
      <c r="G102" s="899"/>
      <c r="H102" s="899"/>
      <c r="I102" s="899"/>
      <c r="J102" s="899"/>
      <c r="K102" s="900"/>
      <c r="L102" s="288"/>
    </row>
    <row r="103" spans="3:12" ht="15" customHeight="1" x14ac:dyDescent="0.2">
      <c r="C103" s="70"/>
      <c r="D103" s="71"/>
      <c r="E103" s="241" t="s">
        <v>249</v>
      </c>
      <c r="F103" s="237"/>
      <c r="G103" s="237"/>
      <c r="H103" s="237"/>
      <c r="I103" s="237"/>
      <c r="J103" s="237"/>
      <c r="K103" s="237"/>
      <c r="L103" s="242"/>
    </row>
    <row r="104" spans="3:12" ht="15" customHeight="1" x14ac:dyDescent="0.2">
      <c r="C104" s="70"/>
      <c r="D104" s="71"/>
      <c r="E104" s="241" t="s">
        <v>250</v>
      </c>
      <c r="F104" s="237"/>
      <c r="G104" s="237"/>
      <c r="H104" s="237"/>
      <c r="I104" s="237"/>
      <c r="J104" s="237"/>
      <c r="K104" s="237"/>
      <c r="L104" s="242"/>
    </row>
    <row r="105" spans="3:12" ht="15" customHeight="1" x14ac:dyDescent="0.2">
      <c r="C105" s="70"/>
      <c r="D105" s="71"/>
      <c r="E105" s="241" t="s">
        <v>251</v>
      </c>
      <c r="F105" s="237"/>
      <c r="G105" s="237"/>
      <c r="H105" s="237"/>
      <c r="I105" s="237"/>
      <c r="J105" s="237"/>
      <c r="K105" s="237"/>
      <c r="L105" s="242"/>
    </row>
    <row r="106" spans="3:12" ht="15" customHeight="1" thickBot="1" x14ac:dyDescent="0.25">
      <c r="C106" s="70"/>
      <c r="D106" s="71"/>
      <c r="E106" s="243" t="s">
        <v>252</v>
      </c>
      <c r="F106" s="244"/>
      <c r="G106" s="244"/>
      <c r="H106" s="244"/>
      <c r="I106" s="244"/>
      <c r="J106" s="244"/>
      <c r="K106" s="244"/>
      <c r="L106" s="245"/>
    </row>
    <row r="107" spans="3:12" ht="15" customHeight="1" thickBot="1" x14ac:dyDescent="0.25">
      <c r="C107" s="70"/>
      <c r="D107" s="70"/>
      <c r="E107" s="71"/>
      <c r="F107" s="71"/>
      <c r="G107" s="71"/>
      <c r="H107" s="71"/>
      <c r="I107" s="71"/>
      <c r="J107" s="71"/>
      <c r="K107" s="71"/>
      <c r="L107" s="71"/>
    </row>
    <row r="108" spans="3:12" ht="15" customHeight="1" thickBot="1" x14ac:dyDescent="0.25">
      <c r="C108" s="882" t="s">
        <v>151</v>
      </c>
      <c r="D108" s="883"/>
      <c r="E108" s="238" t="s">
        <v>253</v>
      </c>
      <c r="F108" s="239"/>
      <c r="G108" s="239"/>
      <c r="H108" s="239"/>
      <c r="I108" s="239"/>
      <c r="J108" s="239"/>
      <c r="K108" s="239"/>
      <c r="L108" s="240"/>
    </row>
    <row r="109" spans="3:12" ht="15" customHeight="1" x14ac:dyDescent="0.2">
      <c r="C109" s="70"/>
      <c r="D109" s="71"/>
      <c r="E109" s="241" t="s">
        <v>254</v>
      </c>
      <c r="F109" s="237"/>
      <c r="G109" s="237"/>
      <c r="H109" s="237"/>
      <c r="I109" s="237"/>
      <c r="J109" s="237"/>
      <c r="K109" s="237"/>
      <c r="L109" s="242"/>
    </row>
    <row r="110" spans="3:12" ht="15" customHeight="1" x14ac:dyDescent="0.2">
      <c r="C110" s="70"/>
      <c r="D110" s="71"/>
      <c r="E110" s="341" t="s">
        <v>297</v>
      </c>
      <c r="F110" s="342"/>
      <c r="G110" s="342"/>
      <c r="H110" s="342"/>
      <c r="I110" s="342"/>
      <c r="J110" s="342"/>
      <c r="K110" s="342"/>
      <c r="L110" s="343"/>
    </row>
    <row r="111" spans="3:12" ht="15" customHeight="1" x14ac:dyDescent="0.2">
      <c r="E111" s="341" t="s">
        <v>300</v>
      </c>
      <c r="F111" s="345"/>
      <c r="G111" s="342"/>
      <c r="H111" s="342"/>
      <c r="I111" s="342"/>
      <c r="J111" s="342"/>
      <c r="K111" s="342"/>
      <c r="L111" s="343"/>
    </row>
    <row r="112" spans="3:12" ht="15" customHeight="1" thickBot="1" x14ac:dyDescent="0.25">
      <c r="E112" s="243" t="s">
        <v>301</v>
      </c>
      <c r="F112" s="344"/>
      <c r="G112" s="244"/>
      <c r="H112" s="244"/>
      <c r="I112" s="244"/>
      <c r="J112" s="244"/>
      <c r="K112" s="244"/>
      <c r="L112" s="245"/>
    </row>
    <row r="113" spans="3:12" ht="15" customHeight="1" thickBot="1" x14ac:dyDescent="0.25">
      <c r="C113" s="70"/>
    </row>
    <row r="114" spans="3:12" ht="15" customHeight="1" thickBot="1" x14ac:dyDescent="0.25">
      <c r="C114" s="70"/>
      <c r="D114" s="236" t="s">
        <v>256</v>
      </c>
      <c r="E114" s="238" t="s">
        <v>287</v>
      </c>
      <c r="F114" s="239"/>
      <c r="G114" s="239"/>
      <c r="H114" s="239"/>
      <c r="I114" s="239"/>
      <c r="J114" s="239"/>
      <c r="K114" s="239"/>
      <c r="L114" s="240"/>
    </row>
    <row r="115" spans="3:12" ht="15" customHeight="1" x14ac:dyDescent="0.2">
      <c r="E115" s="241" t="s">
        <v>288</v>
      </c>
      <c r="F115" s="237"/>
      <c r="G115" s="237"/>
      <c r="H115" s="237"/>
      <c r="I115" s="237"/>
      <c r="J115" s="237"/>
      <c r="K115" s="237"/>
      <c r="L115" s="242"/>
    </row>
    <row r="116" spans="3:12" ht="15" customHeight="1" thickBot="1" x14ac:dyDescent="0.25">
      <c r="E116" s="243" t="s">
        <v>289</v>
      </c>
      <c r="F116" s="244"/>
      <c r="G116" s="244"/>
      <c r="H116" s="244"/>
      <c r="I116" s="244"/>
      <c r="J116" s="244"/>
      <c r="K116" s="244"/>
      <c r="L116" s="245"/>
    </row>
    <row r="117" spans="3:12" ht="15" customHeight="1" thickBot="1" x14ac:dyDescent="0.25">
      <c r="C117" s="289"/>
      <c r="D117" s="289"/>
    </row>
    <row r="118" spans="3:12" ht="15" customHeight="1" thickBot="1" x14ac:dyDescent="0.25">
      <c r="C118" s="880" t="s">
        <v>242</v>
      </c>
      <c r="D118" s="897"/>
      <c r="E118" s="238" t="s">
        <v>290</v>
      </c>
      <c r="F118" s="239"/>
      <c r="G118" s="239"/>
      <c r="H118" s="239"/>
      <c r="I118" s="239"/>
      <c r="J118" s="239"/>
      <c r="K118" s="239"/>
      <c r="L118" s="240"/>
    </row>
    <row r="119" spans="3:12" ht="15" customHeight="1" x14ac:dyDescent="0.2">
      <c r="C119" s="70"/>
      <c r="D119" s="71"/>
      <c r="E119" s="898" t="s">
        <v>291</v>
      </c>
      <c r="F119" s="899"/>
      <c r="G119" s="899"/>
      <c r="H119" s="899"/>
      <c r="I119" s="899"/>
      <c r="J119" s="899"/>
      <c r="K119" s="900"/>
      <c r="L119" s="288"/>
    </row>
    <row r="120" spans="3:12" ht="15" customHeight="1" x14ac:dyDescent="0.2">
      <c r="C120" s="70"/>
      <c r="D120" s="71"/>
      <c r="E120" s="241" t="s">
        <v>292</v>
      </c>
      <c r="F120" s="237"/>
      <c r="G120" s="237"/>
      <c r="H120" s="237"/>
      <c r="I120" s="237"/>
      <c r="J120" s="237"/>
      <c r="K120" s="237"/>
      <c r="L120" s="242"/>
    </row>
    <row r="121" spans="3:12" ht="15" customHeight="1" x14ac:dyDescent="0.2">
      <c r="C121" s="70"/>
      <c r="D121" s="71"/>
      <c r="E121" s="241" t="s">
        <v>293</v>
      </c>
      <c r="F121" s="237"/>
      <c r="G121" s="237"/>
      <c r="H121" s="237"/>
      <c r="I121" s="237"/>
      <c r="J121" s="237"/>
      <c r="K121" s="237"/>
      <c r="L121" s="242"/>
    </row>
    <row r="122" spans="3:12" ht="15" customHeight="1" x14ac:dyDescent="0.2">
      <c r="C122" s="70"/>
      <c r="D122" s="70"/>
      <c r="E122" s="241" t="s">
        <v>294</v>
      </c>
      <c r="F122" s="237"/>
      <c r="G122" s="237"/>
      <c r="H122" s="237"/>
      <c r="I122" s="237"/>
      <c r="J122" s="237"/>
      <c r="K122" s="237"/>
      <c r="L122" s="242"/>
    </row>
    <row r="123" spans="3:12" ht="15" customHeight="1" thickBot="1" x14ac:dyDescent="0.25">
      <c r="E123" s="243" t="s">
        <v>295</v>
      </c>
      <c r="F123" s="244"/>
      <c r="G123" s="244"/>
      <c r="H123" s="244"/>
      <c r="I123" s="244"/>
      <c r="J123" s="244"/>
      <c r="K123" s="244"/>
      <c r="L123" s="245"/>
    </row>
    <row r="124" spans="3:12" ht="15" customHeight="1" thickBot="1" x14ac:dyDescent="0.25">
      <c r="C124" s="70"/>
      <c r="D124" s="71"/>
      <c r="E124" s="71"/>
      <c r="F124" s="71"/>
      <c r="G124" s="71"/>
      <c r="H124" s="71"/>
      <c r="I124" s="71"/>
      <c r="J124" s="71"/>
      <c r="K124" s="71"/>
      <c r="L124" s="71"/>
    </row>
    <row r="125" spans="3:12" ht="15" customHeight="1" thickBot="1" x14ac:dyDescent="0.25">
      <c r="C125" s="882" t="s">
        <v>151</v>
      </c>
      <c r="D125" s="896"/>
      <c r="E125" s="238" t="s">
        <v>296</v>
      </c>
      <c r="F125" s="239"/>
      <c r="G125" s="239"/>
      <c r="H125" s="239"/>
      <c r="I125" s="239"/>
      <c r="J125" s="239"/>
      <c r="K125" s="239"/>
      <c r="L125" s="240"/>
    </row>
    <row r="126" spans="3:12" ht="15" customHeight="1" x14ac:dyDescent="0.2">
      <c r="C126" s="70"/>
      <c r="D126" s="71"/>
      <c r="E126" s="241" t="s">
        <v>254</v>
      </c>
      <c r="F126" s="346"/>
      <c r="G126" s="346"/>
      <c r="H126" s="346"/>
      <c r="I126" s="346"/>
      <c r="J126" s="346"/>
      <c r="K126" s="346"/>
      <c r="L126" s="288"/>
    </row>
    <row r="127" spans="3:12" ht="15" customHeight="1" x14ac:dyDescent="0.2">
      <c r="E127" s="241" t="s">
        <v>255</v>
      </c>
      <c r="F127" s="237"/>
      <c r="G127" s="237"/>
      <c r="H127" s="237"/>
      <c r="I127" s="237"/>
      <c r="J127" s="237"/>
      <c r="K127" s="237"/>
      <c r="L127" s="242"/>
    </row>
    <row r="128" spans="3:12" ht="15" customHeight="1" x14ac:dyDescent="0.2">
      <c r="E128" s="341" t="s">
        <v>298</v>
      </c>
      <c r="F128" s="342"/>
      <c r="G128" s="342"/>
      <c r="H128" s="342"/>
      <c r="I128" s="342"/>
      <c r="J128" s="342"/>
      <c r="K128" s="342"/>
      <c r="L128" s="343"/>
    </row>
    <row r="129" spans="5:12" ht="15" customHeight="1" thickBot="1" x14ac:dyDescent="0.25">
      <c r="E129" s="243" t="s">
        <v>299</v>
      </c>
      <c r="F129" s="244"/>
      <c r="G129" s="244"/>
      <c r="H129" s="244"/>
      <c r="I129" s="244"/>
      <c r="J129" s="244"/>
      <c r="K129" s="244"/>
      <c r="L129" s="245"/>
    </row>
  </sheetData>
  <mergeCells count="105">
    <mergeCell ref="C118:D118"/>
    <mergeCell ref="E119:K119"/>
    <mergeCell ref="C125:D125"/>
    <mergeCell ref="R81:S81"/>
    <mergeCell ref="R55:S55"/>
    <mergeCell ref="J82:K82"/>
    <mergeCell ref="I80:K80"/>
    <mergeCell ref="I76:K76"/>
    <mergeCell ref="N80:O80"/>
    <mergeCell ref="I56:K56"/>
    <mergeCell ref="W92:Y92"/>
    <mergeCell ref="W94:Y94"/>
    <mergeCell ref="C101:D101"/>
    <mergeCell ref="E102:K102"/>
    <mergeCell ref="C108:D108"/>
    <mergeCell ref="R73:S73"/>
    <mergeCell ref="R77:S77"/>
    <mergeCell ref="AF79:AH79"/>
    <mergeCell ref="R65:S65"/>
    <mergeCell ref="I66:K66"/>
    <mergeCell ref="R67:U67"/>
    <mergeCell ref="W69:Z69"/>
    <mergeCell ref="L70:M70"/>
    <mergeCell ref="I72:K72"/>
    <mergeCell ref="L72:M72"/>
    <mergeCell ref="W57:Z57"/>
    <mergeCell ref="L58:M58"/>
    <mergeCell ref="R59:U59"/>
    <mergeCell ref="I60:K60"/>
    <mergeCell ref="J61:K61"/>
    <mergeCell ref="R61:S61"/>
    <mergeCell ref="R49:S49"/>
    <mergeCell ref="I50:K50"/>
    <mergeCell ref="L54:M54"/>
    <mergeCell ref="L44:M44"/>
    <mergeCell ref="R45:S45"/>
    <mergeCell ref="I46:K46"/>
    <mergeCell ref="L46:M46"/>
    <mergeCell ref="R47:S47"/>
    <mergeCell ref="I48:K48"/>
    <mergeCell ref="I36:K36"/>
    <mergeCell ref="L36:M36"/>
    <mergeCell ref="O36:P36"/>
    <mergeCell ref="R37:S37"/>
    <mergeCell ref="O38:P38"/>
    <mergeCell ref="W43:Z43"/>
    <mergeCell ref="R31:S31"/>
    <mergeCell ref="I32:K32"/>
    <mergeCell ref="O32:P32"/>
    <mergeCell ref="R33:S33"/>
    <mergeCell ref="I35:K35"/>
    <mergeCell ref="R35:S35"/>
    <mergeCell ref="R25:S25"/>
    <mergeCell ref="I26:K26"/>
    <mergeCell ref="L26:M26"/>
    <mergeCell ref="B27:B30"/>
    <mergeCell ref="R27:S27"/>
    <mergeCell ref="I28:K28"/>
    <mergeCell ref="O28:P28"/>
    <mergeCell ref="R29:U29"/>
    <mergeCell ref="I30:K30"/>
    <mergeCell ref="O30:P30"/>
    <mergeCell ref="I21:K21"/>
    <mergeCell ref="R21:S21"/>
    <mergeCell ref="I22:K22"/>
    <mergeCell ref="L22:M22"/>
    <mergeCell ref="B23:B24"/>
    <mergeCell ref="I23:K23"/>
    <mergeCell ref="L24:M24"/>
    <mergeCell ref="O24:P24"/>
    <mergeCell ref="I16:K16"/>
    <mergeCell ref="O16:P16"/>
    <mergeCell ref="W16:Z16"/>
    <mergeCell ref="B17:B20"/>
    <mergeCell ref="R17:U17"/>
    <mergeCell ref="I18:K18"/>
    <mergeCell ref="O18:P18"/>
    <mergeCell ref="R19:S19"/>
    <mergeCell ref="I20:K20"/>
    <mergeCell ref="O20:P20"/>
    <mergeCell ref="R11:S11"/>
    <mergeCell ref="I12:K12"/>
    <mergeCell ref="I13:K13"/>
    <mergeCell ref="R13:S13"/>
    <mergeCell ref="O14:P14"/>
    <mergeCell ref="R15:S15"/>
    <mergeCell ref="W7:Z7"/>
    <mergeCell ref="J8:K8"/>
    <mergeCell ref="I9:K9"/>
    <mergeCell ref="R9:U9"/>
    <mergeCell ref="I10:K10"/>
    <mergeCell ref="L10:M10"/>
    <mergeCell ref="W1:Y1"/>
    <mergeCell ref="AA1:AB1"/>
    <mergeCell ref="I3:K3"/>
    <mergeCell ref="I4:K4"/>
    <mergeCell ref="R4:U4"/>
    <mergeCell ref="I5:K5"/>
    <mergeCell ref="I7:K7"/>
    <mergeCell ref="N7:P7"/>
    <mergeCell ref="R7:U7"/>
    <mergeCell ref="I1:K1"/>
    <mergeCell ref="L1:M1"/>
    <mergeCell ref="N1:P1"/>
    <mergeCell ref="R1:U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286C-46F1-45FD-898E-4B701E2326BF}">
  <dimension ref="A2:C29"/>
  <sheetViews>
    <sheetView topLeftCell="A11" workbookViewId="0">
      <selection activeCell="A28" sqref="A28:G29"/>
    </sheetView>
  </sheetViews>
  <sheetFormatPr baseColWidth="10" defaultColWidth="11.5703125" defaultRowHeight="16" x14ac:dyDescent="0.2"/>
  <cols>
    <col min="1" max="1" width="15.5703125" style="32" customWidth="1"/>
    <col min="2" max="16384" width="11.5703125" style="32"/>
  </cols>
  <sheetData>
    <row r="2" spans="1:3" ht="20" customHeight="1" x14ac:dyDescent="0.2">
      <c r="A2" s="452" t="s">
        <v>326</v>
      </c>
      <c r="B2" s="447"/>
    </row>
    <row r="4" spans="1:3" ht="15" customHeight="1" x14ac:dyDescent="0.2">
      <c r="A4" s="450">
        <v>44576</v>
      </c>
      <c r="B4" s="448" t="s">
        <v>328</v>
      </c>
    </row>
    <row r="5" spans="1:3" ht="15" customHeight="1" x14ac:dyDescent="0.2">
      <c r="A5" s="23"/>
      <c r="C5" s="449" t="s">
        <v>327</v>
      </c>
    </row>
    <row r="6" spans="1:3" ht="15" customHeight="1" x14ac:dyDescent="0.2">
      <c r="A6" s="23"/>
    </row>
    <row r="7" spans="1:3" ht="15" customHeight="1" x14ac:dyDescent="0.2">
      <c r="A7" s="450">
        <v>44604</v>
      </c>
      <c r="B7" s="448" t="s">
        <v>331</v>
      </c>
    </row>
    <row r="8" spans="1:3" ht="15" customHeight="1" x14ac:dyDescent="0.2">
      <c r="A8" s="23"/>
      <c r="C8" s="448" t="s">
        <v>336</v>
      </c>
    </row>
    <row r="9" spans="1:3" ht="15" customHeight="1" x14ac:dyDescent="0.2">
      <c r="A9" s="23"/>
    </row>
    <row r="10" spans="1:3" ht="15" customHeight="1" x14ac:dyDescent="0.2">
      <c r="A10" s="450">
        <v>44639</v>
      </c>
      <c r="B10" s="448" t="s">
        <v>331</v>
      </c>
    </row>
    <row r="11" spans="1:3" ht="15" customHeight="1" x14ac:dyDescent="0.2">
      <c r="A11" s="23"/>
      <c r="C11" s="448" t="s">
        <v>336</v>
      </c>
    </row>
    <row r="12" spans="1:3" ht="15" customHeight="1" x14ac:dyDescent="0.2">
      <c r="A12" s="23"/>
    </row>
    <row r="13" spans="1:3" ht="15" customHeight="1" x14ac:dyDescent="0.2">
      <c r="A13" s="23"/>
      <c r="B13" s="451" t="s">
        <v>335</v>
      </c>
    </row>
    <row r="14" spans="1:3" ht="15" customHeight="1" x14ac:dyDescent="0.2">
      <c r="A14" s="23"/>
      <c r="B14" s="451"/>
    </row>
    <row r="15" spans="1:3" ht="15" customHeight="1" x14ac:dyDescent="0.2">
      <c r="A15" s="23"/>
      <c r="B15" s="451" t="s">
        <v>341</v>
      </c>
    </row>
    <row r="16" spans="1:3" ht="15" customHeight="1" x14ac:dyDescent="0.2"/>
    <row r="17" spans="1:2" ht="20" customHeight="1" x14ac:dyDescent="0.2">
      <c r="A17" s="453" t="s">
        <v>330</v>
      </c>
    </row>
    <row r="18" spans="1:2" ht="15" customHeight="1" x14ac:dyDescent="0.2">
      <c r="B18" s="451" t="s">
        <v>329</v>
      </c>
    </row>
    <row r="19" spans="1:2" ht="15" customHeight="1" x14ac:dyDescent="0.2"/>
    <row r="20" spans="1:2" ht="15" customHeight="1" x14ac:dyDescent="0.2">
      <c r="A20" s="450">
        <v>44639</v>
      </c>
      <c r="B20" s="448" t="s">
        <v>331</v>
      </c>
    </row>
    <row r="21" spans="1:2" ht="15" customHeight="1" x14ac:dyDescent="0.2">
      <c r="A21" s="23"/>
      <c r="B21" s="451"/>
    </row>
    <row r="22" spans="1:2" ht="15" customHeight="1" x14ac:dyDescent="0.2">
      <c r="A22" s="23"/>
      <c r="B22" s="451" t="s">
        <v>341</v>
      </c>
    </row>
    <row r="23" spans="1:2" ht="15" customHeight="1" x14ac:dyDescent="0.2"/>
    <row r="24" spans="1:2" ht="20" customHeight="1" x14ac:dyDescent="0.2">
      <c r="A24" s="453" t="s">
        <v>338</v>
      </c>
    </row>
    <row r="25" spans="1:2" ht="15" customHeight="1" x14ac:dyDescent="0.2">
      <c r="B25" s="451" t="s">
        <v>339</v>
      </c>
    </row>
    <row r="27" spans="1:2" x14ac:dyDescent="0.2">
      <c r="B27" s="448" t="s">
        <v>340</v>
      </c>
    </row>
    <row r="28" spans="1:2" x14ac:dyDescent="0.2">
      <c r="A28" s="23"/>
      <c r="B28" s="451"/>
    </row>
    <row r="29" spans="1:2" x14ac:dyDescent="0.2">
      <c r="A29" s="23"/>
      <c r="B29" s="451" t="s">
        <v>341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1F7F-317C-4200-8248-C3004439A14B}">
  <sheetPr>
    <outlinePr summaryBelow="0" summaryRight="0"/>
    <pageSetUpPr fitToPage="1"/>
  </sheetPr>
  <dimension ref="A1:AH129"/>
  <sheetViews>
    <sheetView topLeftCell="A10" zoomScale="90" zoomScaleNormal="90" workbookViewId="0">
      <pane xSplit="4" topLeftCell="G1" activePane="topRight" state="frozen"/>
      <selection activeCell="A3" sqref="A3"/>
      <selection pane="topRight" activeCell="I50" sqref="I50:K50"/>
    </sheetView>
  </sheetViews>
  <sheetFormatPr baseColWidth="10" defaultColWidth="11.42578125" defaultRowHeight="15" customHeight="1" x14ac:dyDescent="0.2"/>
  <cols>
    <col min="1" max="1" width="14.140625" style="32" hidden="1" customWidth="1"/>
    <col min="2" max="2" width="12.5703125" style="23" hidden="1" customWidth="1"/>
    <col min="3" max="3" width="3.85546875" style="32" customWidth="1"/>
    <col min="4" max="4" width="8.5703125" style="32" bestFit="1" customWidth="1"/>
    <col min="5" max="11" width="18.5703125" style="32" customWidth="1"/>
    <col min="12" max="17" width="18.5703125" style="32" hidden="1" customWidth="1"/>
    <col min="18" max="21" width="18.5703125" style="32" customWidth="1"/>
    <col min="22" max="22" width="18.5703125" style="32" hidden="1" customWidth="1"/>
    <col min="23" max="34" width="18.5703125" style="32" customWidth="1"/>
    <col min="35" max="16384" width="11.42578125" style="32"/>
  </cols>
  <sheetData>
    <row r="1" spans="1:34" ht="18" customHeight="1" thickTop="1" thickBot="1" x14ac:dyDescent="0.25">
      <c r="A1" s="35"/>
      <c r="B1" s="38" t="s">
        <v>178</v>
      </c>
      <c r="C1" s="104"/>
      <c r="D1" s="105"/>
      <c r="E1" s="113" t="s">
        <v>0</v>
      </c>
      <c r="F1" s="69" t="s">
        <v>242</v>
      </c>
      <c r="G1" s="130" t="s">
        <v>308</v>
      </c>
      <c r="H1" s="130" t="s">
        <v>235</v>
      </c>
      <c r="I1" s="861" t="s">
        <v>1</v>
      </c>
      <c r="J1" s="862"/>
      <c r="K1" s="863"/>
      <c r="L1" s="846" t="s">
        <v>190</v>
      </c>
      <c r="M1" s="841"/>
      <c r="N1" s="838" t="s">
        <v>2</v>
      </c>
      <c r="O1" s="841"/>
      <c r="P1" s="839"/>
      <c r="Q1" s="443" t="s">
        <v>3</v>
      </c>
      <c r="R1" s="864" t="s">
        <v>4</v>
      </c>
      <c r="S1" s="865"/>
      <c r="T1" s="865"/>
      <c r="U1" s="866"/>
      <c r="V1" s="40" t="s">
        <v>5</v>
      </c>
      <c r="W1" s="867" t="s">
        <v>6</v>
      </c>
      <c r="X1" s="868"/>
      <c r="Y1" s="869"/>
      <c r="Z1" s="41" t="s">
        <v>6</v>
      </c>
      <c r="AA1" s="838" t="s">
        <v>7</v>
      </c>
      <c r="AB1" s="839"/>
      <c r="AC1" s="506" t="s">
        <v>7</v>
      </c>
      <c r="AD1" s="526" t="s">
        <v>8</v>
      </c>
      <c r="AE1" s="526" t="s">
        <v>8</v>
      </c>
      <c r="AF1" s="513" t="s">
        <v>9</v>
      </c>
      <c r="AG1" s="42" t="s">
        <v>10</v>
      </c>
      <c r="AH1" s="42" t="s">
        <v>11</v>
      </c>
    </row>
    <row r="2" spans="1:34" ht="16" customHeight="1" x14ac:dyDescent="0.2">
      <c r="A2" s="72"/>
      <c r="B2" s="73"/>
      <c r="C2" s="95" t="s">
        <v>12</v>
      </c>
      <c r="D2" s="73" t="s">
        <v>13</v>
      </c>
      <c r="E2" s="114"/>
      <c r="F2" s="125"/>
      <c r="G2" s="131"/>
      <c r="H2" s="137"/>
      <c r="I2" s="145" t="s">
        <v>14</v>
      </c>
      <c r="J2" s="146" t="s">
        <v>15</v>
      </c>
      <c r="K2" s="147" t="s">
        <v>16</v>
      </c>
      <c r="L2" s="145" t="s">
        <v>188</v>
      </c>
      <c r="M2" s="146" t="s">
        <v>189</v>
      </c>
      <c r="N2" s="145" t="s">
        <v>17</v>
      </c>
      <c r="O2" s="146" t="s">
        <v>18</v>
      </c>
      <c r="P2" s="147" t="s">
        <v>19</v>
      </c>
      <c r="Q2" s="313" t="s">
        <v>20</v>
      </c>
      <c r="R2" s="145" t="s">
        <v>14</v>
      </c>
      <c r="S2" s="146" t="s">
        <v>15</v>
      </c>
      <c r="T2" s="146" t="s">
        <v>285</v>
      </c>
      <c r="U2" s="146" t="s">
        <v>21</v>
      </c>
      <c r="V2" s="147"/>
      <c r="W2" s="145" t="s">
        <v>14</v>
      </c>
      <c r="X2" s="146" t="s">
        <v>15</v>
      </c>
      <c r="Y2" s="146" t="s">
        <v>16</v>
      </c>
      <c r="Z2" s="147" t="s">
        <v>22</v>
      </c>
      <c r="AA2" s="304" t="s">
        <v>14</v>
      </c>
      <c r="AB2" s="492" t="s">
        <v>23</v>
      </c>
      <c r="AC2" s="507" t="s">
        <v>22</v>
      </c>
      <c r="AD2" s="527" t="s">
        <v>24</v>
      </c>
      <c r="AE2" s="527" t="s">
        <v>22</v>
      </c>
      <c r="AF2" s="514"/>
      <c r="AG2" s="146"/>
      <c r="AH2" s="147"/>
    </row>
    <row r="3" spans="1:34" ht="16" customHeight="1" x14ac:dyDescent="0.2">
      <c r="A3" s="74"/>
      <c r="B3" s="75" t="s">
        <v>186</v>
      </c>
      <c r="C3" s="96" t="s">
        <v>25</v>
      </c>
      <c r="D3" s="97">
        <v>44429</v>
      </c>
      <c r="E3" s="115"/>
      <c r="F3" s="125"/>
      <c r="G3" s="132" t="s">
        <v>303</v>
      </c>
      <c r="H3" s="26"/>
      <c r="I3" s="843" t="s">
        <v>186</v>
      </c>
      <c r="J3" s="844"/>
      <c r="K3" s="845"/>
      <c r="L3" s="444"/>
      <c r="M3" s="43"/>
      <c r="N3" s="444"/>
      <c r="O3" s="43"/>
      <c r="P3" s="175"/>
      <c r="Q3" s="265"/>
      <c r="R3" s="444" t="s">
        <v>26</v>
      </c>
      <c r="S3" s="43"/>
      <c r="T3" s="43"/>
      <c r="U3" s="44"/>
      <c r="V3" s="175"/>
      <c r="W3" s="444" t="s">
        <v>27</v>
      </c>
      <c r="X3" s="43"/>
      <c r="Y3" s="43"/>
      <c r="Z3" s="175"/>
      <c r="AA3" s="305" t="s">
        <v>27</v>
      </c>
      <c r="AB3" s="43"/>
      <c r="AC3" s="508"/>
      <c r="AD3" s="528"/>
      <c r="AE3" s="528"/>
      <c r="AF3" s="247"/>
      <c r="AG3" s="33"/>
      <c r="AH3" s="435"/>
    </row>
    <row r="4" spans="1:34" ht="16" customHeight="1" x14ac:dyDescent="0.2">
      <c r="A4" s="74"/>
      <c r="B4" s="76"/>
      <c r="C4" s="98" t="s">
        <v>28</v>
      </c>
      <c r="D4" s="97">
        <f>+D3+1</f>
        <v>44430</v>
      </c>
      <c r="E4" s="115"/>
      <c r="F4" s="125"/>
      <c r="G4" s="131"/>
      <c r="H4" s="26"/>
      <c r="I4" s="840"/>
      <c r="J4" s="828"/>
      <c r="K4" s="829"/>
      <c r="L4" s="176"/>
      <c r="M4" s="43"/>
      <c r="N4" s="176"/>
      <c r="O4" s="43"/>
      <c r="P4" s="175"/>
      <c r="Q4" s="265"/>
      <c r="R4" s="840"/>
      <c r="S4" s="828"/>
      <c r="T4" s="828"/>
      <c r="U4" s="828"/>
      <c r="V4" s="175"/>
      <c r="W4" s="444" t="s">
        <v>29</v>
      </c>
      <c r="X4" s="43"/>
      <c r="Y4" s="43"/>
      <c r="Z4" s="175"/>
      <c r="AA4" s="305" t="s">
        <v>29</v>
      </c>
      <c r="AB4" s="43"/>
      <c r="AC4" s="508"/>
      <c r="AD4" s="528"/>
      <c r="AE4" s="528"/>
      <c r="AF4" s="247"/>
      <c r="AG4" s="33"/>
      <c r="AH4" s="435"/>
    </row>
    <row r="5" spans="1:34" ht="16" customHeight="1" x14ac:dyDescent="0.2">
      <c r="A5" s="74"/>
      <c r="B5" s="75" t="s">
        <v>186</v>
      </c>
      <c r="C5" s="96" t="s">
        <v>25</v>
      </c>
      <c r="D5" s="97">
        <f t="shared" ref="D5:D68" si="0">+D3+7</f>
        <v>44436</v>
      </c>
      <c r="E5" s="428"/>
      <c r="F5" s="125"/>
      <c r="G5" s="26"/>
      <c r="H5" s="26"/>
      <c r="I5" s="843" t="s">
        <v>186</v>
      </c>
      <c r="J5" s="844"/>
      <c r="K5" s="845"/>
      <c r="L5" s="177"/>
      <c r="M5" s="45"/>
      <c r="N5" s="290"/>
      <c r="O5" s="46"/>
      <c r="P5" s="193"/>
      <c r="Q5" s="314"/>
      <c r="R5" s="211"/>
      <c r="S5" s="27"/>
      <c r="T5" s="46"/>
      <c r="U5" s="27"/>
      <c r="V5" s="149"/>
      <c r="W5" s="74"/>
      <c r="X5" s="27"/>
      <c r="Y5" s="27"/>
      <c r="Z5" s="459"/>
      <c r="AA5" s="118"/>
      <c r="AB5" s="27"/>
      <c r="AC5" s="470"/>
      <c r="AD5" s="529"/>
      <c r="AE5" s="529"/>
      <c r="AF5" s="515"/>
      <c r="AG5" s="36"/>
      <c r="AH5" s="76"/>
    </row>
    <row r="6" spans="1:34" ht="16" customHeight="1" x14ac:dyDescent="0.2">
      <c r="A6" s="74"/>
      <c r="B6" s="76"/>
      <c r="C6" s="98" t="s">
        <v>28</v>
      </c>
      <c r="D6" s="97">
        <f t="shared" si="0"/>
        <v>44437</v>
      </c>
      <c r="E6" s="428"/>
      <c r="F6" s="125"/>
      <c r="G6" s="26"/>
      <c r="H6" s="26"/>
      <c r="I6" s="290"/>
      <c r="J6" s="258"/>
      <c r="K6" s="84"/>
      <c r="L6" s="178"/>
      <c r="M6" s="47"/>
      <c r="N6" s="297"/>
      <c r="O6" s="298"/>
      <c r="P6" s="299"/>
      <c r="Q6" s="314"/>
      <c r="R6" s="74"/>
      <c r="S6" s="27"/>
      <c r="T6" s="27"/>
      <c r="U6" s="27"/>
      <c r="V6" s="149"/>
      <c r="W6" s="74"/>
      <c r="X6" s="27"/>
      <c r="Y6" s="27"/>
      <c r="Z6" s="459"/>
      <c r="AA6" s="118"/>
      <c r="AB6" s="27"/>
      <c r="AC6" s="470"/>
      <c r="AD6" s="529"/>
      <c r="AE6" s="529"/>
      <c r="AF6" s="515"/>
      <c r="AG6" s="36"/>
      <c r="AH6" s="76"/>
    </row>
    <row r="7" spans="1:34" ht="16" customHeight="1" x14ac:dyDescent="0.2">
      <c r="A7" s="74" t="s">
        <v>234</v>
      </c>
      <c r="B7" s="76" t="s">
        <v>181</v>
      </c>
      <c r="C7" s="96" t="s">
        <v>25</v>
      </c>
      <c r="D7" s="97">
        <f t="shared" si="0"/>
        <v>44443</v>
      </c>
      <c r="E7" s="428"/>
      <c r="F7" s="125"/>
      <c r="G7" s="26"/>
      <c r="H7" s="26"/>
      <c r="I7" s="825" t="s">
        <v>175</v>
      </c>
      <c r="J7" s="842"/>
      <c r="K7" s="826"/>
      <c r="L7" s="178"/>
      <c r="M7" s="47"/>
      <c r="N7" s="901" t="s">
        <v>30</v>
      </c>
      <c r="O7" s="902"/>
      <c r="P7" s="903"/>
      <c r="Q7" s="314"/>
      <c r="R7" s="850" t="s">
        <v>158</v>
      </c>
      <c r="S7" s="851"/>
      <c r="T7" s="851"/>
      <c r="U7" s="852"/>
      <c r="V7" s="149"/>
      <c r="W7" s="830" t="s">
        <v>158</v>
      </c>
      <c r="X7" s="831"/>
      <c r="Y7" s="831"/>
      <c r="Z7" s="964"/>
      <c r="AA7" s="118"/>
      <c r="AB7" s="27"/>
      <c r="AC7" s="470"/>
      <c r="AD7" s="529"/>
      <c r="AE7" s="529"/>
      <c r="AF7" s="515"/>
      <c r="AG7" s="36"/>
      <c r="AH7" s="76"/>
    </row>
    <row r="8" spans="1:34" ht="16" customHeight="1" x14ac:dyDescent="0.2">
      <c r="A8" s="74"/>
      <c r="B8" s="76"/>
      <c r="C8" s="98" t="s">
        <v>28</v>
      </c>
      <c r="D8" s="97">
        <f t="shared" si="0"/>
        <v>44444</v>
      </c>
      <c r="E8" s="428"/>
      <c r="F8" s="125"/>
      <c r="G8" s="26"/>
      <c r="H8" s="26"/>
      <c r="I8" s="290"/>
      <c r="J8" s="853"/>
      <c r="K8" s="829"/>
      <c r="L8" s="178"/>
      <c r="M8" s="47"/>
      <c r="N8" s="324"/>
      <c r="O8" s="316"/>
      <c r="P8" s="325"/>
      <c r="Q8" s="314"/>
      <c r="R8" s="74"/>
      <c r="S8" s="258"/>
      <c r="T8" s="57"/>
      <c r="U8" s="57"/>
      <c r="V8" s="149"/>
      <c r="W8" s="74"/>
      <c r="X8" s="27"/>
      <c r="Y8" s="27"/>
      <c r="Z8" s="459"/>
      <c r="AA8" s="118"/>
      <c r="AB8" s="27"/>
      <c r="AC8" s="470"/>
      <c r="AD8" s="529"/>
      <c r="AE8" s="529"/>
      <c r="AF8" s="515"/>
      <c r="AG8" s="36"/>
      <c r="AH8" s="76"/>
    </row>
    <row r="9" spans="1:34" ht="16" customHeight="1" x14ac:dyDescent="0.2">
      <c r="A9" s="74"/>
      <c r="B9" s="442" t="s">
        <v>175</v>
      </c>
      <c r="C9" s="96" t="s">
        <v>25</v>
      </c>
      <c r="D9" s="97">
        <f t="shared" si="0"/>
        <v>44450</v>
      </c>
      <c r="E9" s="428"/>
      <c r="F9" s="125"/>
      <c r="G9" s="26"/>
      <c r="H9" s="26"/>
      <c r="I9" s="854" t="s">
        <v>175</v>
      </c>
      <c r="J9" s="855"/>
      <c r="K9" s="856"/>
      <c r="L9" s="178"/>
      <c r="M9" s="47"/>
      <c r="N9" s="324"/>
      <c r="O9" s="316"/>
      <c r="P9" s="325"/>
      <c r="Q9" s="314"/>
      <c r="R9" s="857" t="s">
        <v>233</v>
      </c>
      <c r="S9" s="858"/>
      <c r="T9" s="858"/>
      <c r="U9" s="859"/>
      <c r="V9" s="149"/>
      <c r="W9" s="438" t="s">
        <v>33</v>
      </c>
      <c r="X9" s="439" t="s">
        <v>33</v>
      </c>
      <c r="Y9" s="439" t="s">
        <v>33</v>
      </c>
      <c r="Z9" s="460"/>
      <c r="AA9" s="486" t="s">
        <v>33</v>
      </c>
      <c r="AB9" s="493" t="s">
        <v>33</v>
      </c>
      <c r="AC9" s="478" t="s">
        <v>34</v>
      </c>
      <c r="AD9" s="530" t="s">
        <v>33</v>
      </c>
      <c r="AE9" s="531" t="s">
        <v>34</v>
      </c>
      <c r="AF9" s="515"/>
      <c r="AG9" s="36"/>
      <c r="AH9" s="76"/>
    </row>
    <row r="10" spans="1:34" ht="16" customHeight="1" x14ac:dyDescent="0.2">
      <c r="A10" s="74" t="s">
        <v>234</v>
      </c>
      <c r="B10" s="76"/>
      <c r="C10" s="98" t="s">
        <v>28</v>
      </c>
      <c r="D10" s="97">
        <f t="shared" si="0"/>
        <v>44451</v>
      </c>
      <c r="E10" s="428"/>
      <c r="F10" s="125"/>
      <c r="G10" s="26"/>
      <c r="H10" s="26"/>
      <c r="I10" s="819">
        <v>1</v>
      </c>
      <c r="J10" s="820"/>
      <c r="K10" s="821"/>
      <c r="L10" s="884" t="s">
        <v>217</v>
      </c>
      <c r="M10" s="885"/>
      <c r="N10" s="324"/>
      <c r="O10" s="316"/>
      <c r="P10" s="325"/>
      <c r="Q10" s="314"/>
      <c r="R10" s="74"/>
      <c r="S10" s="258"/>
      <c r="T10" s="57"/>
      <c r="U10" s="57"/>
      <c r="V10" s="149"/>
      <c r="W10" s="74"/>
      <c r="X10" s="27"/>
      <c r="Y10" s="27"/>
      <c r="Z10" s="459"/>
      <c r="AA10" s="118"/>
      <c r="AB10" s="27"/>
      <c r="AC10" s="470"/>
      <c r="AD10" s="529"/>
      <c r="AE10" s="529"/>
      <c r="AF10" s="515"/>
      <c r="AG10" s="36"/>
      <c r="AH10" s="76"/>
    </row>
    <row r="11" spans="1:34" ht="16" customHeight="1" x14ac:dyDescent="0.2">
      <c r="A11" s="74"/>
      <c r="B11" s="76"/>
      <c r="C11" s="96" t="s">
        <v>25</v>
      </c>
      <c r="D11" s="97">
        <f t="shared" si="0"/>
        <v>44457</v>
      </c>
      <c r="E11" s="428"/>
      <c r="F11" s="125"/>
      <c r="G11" s="133" t="s">
        <v>304</v>
      </c>
      <c r="H11" s="26"/>
      <c r="I11" s="290"/>
      <c r="J11" s="27"/>
      <c r="K11" s="149"/>
      <c r="L11" s="74"/>
      <c r="M11" s="27"/>
      <c r="N11" s="324"/>
      <c r="O11" s="316"/>
      <c r="P11" s="325"/>
      <c r="Q11" s="314"/>
      <c r="R11" s="836" t="s">
        <v>222</v>
      </c>
      <c r="S11" s="837"/>
      <c r="T11" s="425" t="s">
        <v>33</v>
      </c>
      <c r="U11" s="424" t="s">
        <v>222</v>
      </c>
      <c r="V11" s="149"/>
      <c r="W11" s="438" t="s">
        <v>38</v>
      </c>
      <c r="X11" s="439" t="s">
        <v>38</v>
      </c>
      <c r="Y11" s="439" t="s">
        <v>38</v>
      </c>
      <c r="Z11" s="460" t="s">
        <v>34</v>
      </c>
      <c r="AA11" s="486" t="s">
        <v>38</v>
      </c>
      <c r="AB11" s="493" t="s">
        <v>38</v>
      </c>
      <c r="AC11" s="478" t="s">
        <v>39</v>
      </c>
      <c r="AD11" s="530" t="s">
        <v>38</v>
      </c>
      <c r="AE11" s="531" t="s">
        <v>39</v>
      </c>
      <c r="AF11" s="515" t="s">
        <v>35</v>
      </c>
      <c r="AG11" s="36" t="s">
        <v>36</v>
      </c>
      <c r="AH11" s="84"/>
    </row>
    <row r="12" spans="1:34" ht="17" x14ac:dyDescent="0.2">
      <c r="A12" s="74"/>
      <c r="B12" s="76"/>
      <c r="C12" s="98" t="s">
        <v>28</v>
      </c>
      <c r="D12" s="97">
        <f t="shared" si="0"/>
        <v>44458</v>
      </c>
      <c r="E12" s="428"/>
      <c r="F12" s="125"/>
      <c r="G12" s="131"/>
      <c r="H12" s="26"/>
      <c r="I12" s="847" t="s">
        <v>261</v>
      </c>
      <c r="J12" s="848"/>
      <c r="K12" s="849"/>
      <c r="L12" s="290"/>
      <c r="M12" s="386"/>
      <c r="N12" s="326" t="s">
        <v>261</v>
      </c>
      <c r="O12" s="316"/>
      <c r="P12" s="325"/>
      <c r="Q12" s="314"/>
      <c r="R12" s="181"/>
      <c r="S12" s="258"/>
      <c r="T12" s="57"/>
      <c r="U12" s="57"/>
      <c r="V12" s="149"/>
      <c r="W12" s="118"/>
      <c r="X12" s="27"/>
      <c r="Y12" s="27"/>
      <c r="Z12" s="461"/>
      <c r="AA12" s="487"/>
      <c r="AB12" s="494"/>
      <c r="AC12" s="71"/>
      <c r="AD12" s="532"/>
      <c r="AE12" s="532"/>
      <c r="AF12" s="515"/>
      <c r="AG12" s="36"/>
      <c r="AH12" s="76"/>
    </row>
    <row r="13" spans="1:34" ht="16" customHeight="1" x14ac:dyDescent="0.2">
      <c r="A13" s="74" t="s">
        <v>234</v>
      </c>
      <c r="B13" s="78" t="s">
        <v>184</v>
      </c>
      <c r="C13" s="96" t="s">
        <v>25</v>
      </c>
      <c r="D13" s="97">
        <f t="shared" si="0"/>
        <v>44464</v>
      </c>
      <c r="E13" s="428"/>
      <c r="F13" s="125"/>
      <c r="G13" s="134" t="s">
        <v>305</v>
      </c>
      <c r="H13" s="26"/>
      <c r="I13" s="854" t="s">
        <v>175</v>
      </c>
      <c r="J13" s="855"/>
      <c r="K13" s="856"/>
      <c r="L13" s="290"/>
      <c r="M13" s="258"/>
      <c r="N13" s="324"/>
      <c r="O13" s="316"/>
      <c r="P13" s="325"/>
      <c r="Q13" s="26"/>
      <c r="R13" s="836" t="s">
        <v>223</v>
      </c>
      <c r="S13" s="837"/>
      <c r="T13" s="425" t="s">
        <v>38</v>
      </c>
      <c r="U13" s="425" t="s">
        <v>223</v>
      </c>
      <c r="V13" s="76"/>
      <c r="W13" s="433" t="s">
        <v>232</v>
      </c>
      <c r="X13" s="50" t="s">
        <v>232</v>
      </c>
      <c r="Y13" s="50" t="s">
        <v>232</v>
      </c>
      <c r="Z13" s="434" t="s">
        <v>232</v>
      </c>
      <c r="AA13" s="433" t="s">
        <v>232</v>
      </c>
      <c r="AB13" s="50" t="s">
        <v>232</v>
      </c>
      <c r="AC13" s="434"/>
      <c r="AD13" s="533" t="s">
        <v>232</v>
      </c>
      <c r="AE13" s="533"/>
      <c r="AF13" s="515" t="s">
        <v>40</v>
      </c>
      <c r="AG13" s="36" t="s">
        <v>40</v>
      </c>
      <c r="AH13" s="76"/>
    </row>
    <row r="14" spans="1:34" ht="15.75" customHeight="1" x14ac:dyDescent="0.2">
      <c r="A14" s="74"/>
      <c r="B14" s="79" t="s">
        <v>185</v>
      </c>
      <c r="C14" s="98" t="s">
        <v>28</v>
      </c>
      <c r="D14" s="97">
        <f t="shared" si="0"/>
        <v>44465</v>
      </c>
      <c r="E14" s="428"/>
      <c r="F14" s="125"/>
      <c r="G14" s="26"/>
      <c r="H14" s="26"/>
      <c r="I14" s="155" t="s">
        <v>232</v>
      </c>
      <c r="J14" s="258"/>
      <c r="K14" s="84"/>
      <c r="L14" s="290" t="s">
        <v>191</v>
      </c>
      <c r="M14" s="387" t="s">
        <v>205</v>
      </c>
      <c r="N14" s="326" t="s">
        <v>17</v>
      </c>
      <c r="O14" s="808" t="s">
        <v>41</v>
      </c>
      <c r="P14" s="809"/>
      <c r="Q14" s="26"/>
      <c r="R14" s="181"/>
      <c r="S14" s="258"/>
      <c r="T14" s="57"/>
      <c r="U14" s="57"/>
      <c r="V14" s="367" t="s">
        <v>31</v>
      </c>
      <c r="W14" s="122"/>
      <c r="X14" s="36"/>
      <c r="Y14" s="36"/>
      <c r="Z14" s="462"/>
      <c r="AA14" s="122"/>
      <c r="AB14" s="36"/>
      <c r="AC14" s="462"/>
      <c r="AD14" s="534"/>
      <c r="AE14" s="534"/>
      <c r="AF14" s="515"/>
      <c r="AG14" s="36"/>
      <c r="AH14" s="76"/>
    </row>
    <row r="15" spans="1:34" ht="16" customHeight="1" x14ac:dyDescent="0.2">
      <c r="A15" s="74"/>
      <c r="B15" s="440" t="s">
        <v>6</v>
      </c>
      <c r="C15" s="96" t="s">
        <v>25</v>
      </c>
      <c r="D15" s="97">
        <f t="shared" si="0"/>
        <v>44471</v>
      </c>
      <c r="E15" s="428"/>
      <c r="F15" s="125"/>
      <c r="G15" s="26"/>
      <c r="H15" s="26"/>
      <c r="I15" s="150"/>
      <c r="J15" s="258"/>
      <c r="K15" s="84"/>
      <c r="L15" s="290"/>
      <c r="M15" s="258"/>
      <c r="N15" s="326"/>
      <c r="O15" s="316"/>
      <c r="P15" s="325"/>
      <c r="Q15" s="26"/>
      <c r="R15" s="836" t="s">
        <v>224</v>
      </c>
      <c r="S15" s="837"/>
      <c r="T15" s="425" t="s">
        <v>43</v>
      </c>
      <c r="U15" s="425" t="s">
        <v>224</v>
      </c>
      <c r="V15" s="368"/>
      <c r="W15" s="438" t="s">
        <v>182</v>
      </c>
      <c r="X15" s="439" t="s">
        <v>183</v>
      </c>
      <c r="Y15" s="439" t="s">
        <v>183</v>
      </c>
      <c r="Z15" s="460" t="s">
        <v>39</v>
      </c>
      <c r="AA15" s="486" t="s">
        <v>43</v>
      </c>
      <c r="AB15" s="493" t="s">
        <v>43</v>
      </c>
      <c r="AC15" s="478" t="s">
        <v>44</v>
      </c>
      <c r="AD15" s="530" t="s">
        <v>43</v>
      </c>
      <c r="AE15" s="531" t="s">
        <v>44</v>
      </c>
      <c r="AF15" s="515"/>
      <c r="AG15" s="36"/>
      <c r="AH15" s="76"/>
    </row>
    <row r="16" spans="1:34" ht="16" customHeight="1" x14ac:dyDescent="0.2">
      <c r="A16" s="74"/>
      <c r="B16" s="76"/>
      <c r="C16" s="98" t="s">
        <v>28</v>
      </c>
      <c r="D16" s="97">
        <f t="shared" si="0"/>
        <v>44472</v>
      </c>
      <c r="E16" s="428"/>
      <c r="F16" s="125"/>
      <c r="G16" s="26"/>
      <c r="H16" s="26"/>
      <c r="I16" s="819">
        <v>2</v>
      </c>
      <c r="J16" s="820"/>
      <c r="K16" s="821"/>
      <c r="L16" s="290" t="s">
        <v>192</v>
      </c>
      <c r="M16" s="387" t="s">
        <v>206</v>
      </c>
      <c r="N16" s="326" t="s">
        <v>18</v>
      </c>
      <c r="O16" s="906" t="s">
        <v>45</v>
      </c>
      <c r="P16" s="907"/>
      <c r="Q16" s="26"/>
      <c r="R16" s="290"/>
      <c r="S16" s="258"/>
      <c r="T16" s="57"/>
      <c r="U16" s="57"/>
      <c r="V16" s="359"/>
      <c r="W16" s="830" t="s">
        <v>158</v>
      </c>
      <c r="X16" s="831"/>
      <c r="Y16" s="831"/>
      <c r="Z16" s="964"/>
      <c r="AA16" s="118"/>
      <c r="AB16" s="27"/>
      <c r="AC16" s="470"/>
      <c r="AD16" s="529"/>
      <c r="AE16" s="529"/>
      <c r="AF16" s="515"/>
      <c r="AG16" s="36"/>
      <c r="AH16" s="76"/>
    </row>
    <row r="17" spans="1:34" ht="16" customHeight="1" x14ac:dyDescent="0.2">
      <c r="A17" s="81" t="s">
        <v>179</v>
      </c>
      <c r="B17" s="878" t="s">
        <v>161</v>
      </c>
      <c r="C17" s="96" t="s">
        <v>25</v>
      </c>
      <c r="D17" s="97">
        <f t="shared" si="0"/>
        <v>44478</v>
      </c>
      <c r="E17" s="428"/>
      <c r="F17" s="125"/>
      <c r="G17" s="26"/>
      <c r="H17" s="26"/>
      <c r="I17" s="290"/>
      <c r="J17" s="258"/>
      <c r="K17" s="84"/>
      <c r="L17" s="388"/>
      <c r="M17" s="258"/>
      <c r="N17" s="326"/>
      <c r="O17" s="426"/>
      <c r="P17" s="427"/>
      <c r="Q17" s="26"/>
      <c r="R17" s="876" t="s">
        <v>262</v>
      </c>
      <c r="S17" s="877"/>
      <c r="T17" s="877"/>
      <c r="U17" s="877"/>
      <c r="V17" s="369"/>
      <c r="W17" s="438" t="s">
        <v>50</v>
      </c>
      <c r="X17" s="439" t="s">
        <v>50</v>
      </c>
      <c r="Y17" s="439" t="s">
        <v>50</v>
      </c>
      <c r="Z17" s="460" t="s">
        <v>44</v>
      </c>
      <c r="AA17" s="486" t="s">
        <v>50</v>
      </c>
      <c r="AB17" s="493" t="s">
        <v>50</v>
      </c>
      <c r="AC17" s="478" t="s">
        <v>51</v>
      </c>
      <c r="AD17" s="530" t="s">
        <v>50</v>
      </c>
      <c r="AE17" s="531" t="s">
        <v>51</v>
      </c>
      <c r="AF17" s="516" t="s">
        <v>47</v>
      </c>
      <c r="AG17" s="258" t="s">
        <v>47</v>
      </c>
      <c r="AH17" s="84"/>
    </row>
    <row r="18" spans="1:34" ht="15.75" customHeight="1" x14ac:dyDescent="0.2">
      <c r="A18" s="82"/>
      <c r="B18" s="878"/>
      <c r="C18" s="98" t="s">
        <v>28</v>
      </c>
      <c r="D18" s="97">
        <f t="shared" si="0"/>
        <v>44479</v>
      </c>
      <c r="E18" s="428"/>
      <c r="F18" s="125"/>
      <c r="G18" s="26"/>
      <c r="H18" s="26"/>
      <c r="I18" s="819">
        <v>3</v>
      </c>
      <c r="J18" s="820"/>
      <c r="K18" s="821"/>
      <c r="L18" s="290" t="s">
        <v>193</v>
      </c>
      <c r="M18" s="387" t="s">
        <v>207</v>
      </c>
      <c r="N18" s="329" t="s">
        <v>19</v>
      </c>
      <c r="O18" s="808" t="s">
        <v>48</v>
      </c>
      <c r="P18" s="809"/>
      <c r="Q18" s="26"/>
      <c r="R18" s="290"/>
      <c r="S18" s="27"/>
      <c r="T18" s="27"/>
      <c r="U18" s="27"/>
      <c r="V18" s="355"/>
      <c r="W18" s="74"/>
      <c r="X18" s="27"/>
      <c r="Y18" s="27"/>
      <c r="Z18" s="459"/>
      <c r="AA18" s="118"/>
      <c r="AB18" s="27"/>
      <c r="AC18" s="470"/>
      <c r="AD18" s="529"/>
      <c r="AE18" s="529"/>
      <c r="AF18" s="515"/>
      <c r="AG18" s="36"/>
      <c r="AH18" s="76"/>
    </row>
    <row r="19" spans="1:34" ht="16" customHeight="1" x14ac:dyDescent="0.2">
      <c r="A19" s="82"/>
      <c r="B19" s="878"/>
      <c r="C19" s="96" t="s">
        <v>25</v>
      </c>
      <c r="D19" s="97">
        <f t="shared" si="0"/>
        <v>44485</v>
      </c>
      <c r="E19" s="428"/>
      <c r="F19" s="125"/>
      <c r="G19" s="26"/>
      <c r="H19" s="26"/>
      <c r="I19" s="150"/>
      <c r="J19" s="258"/>
      <c r="K19" s="84"/>
      <c r="L19" s="389"/>
      <c r="M19" s="34"/>
      <c r="N19" s="329"/>
      <c r="O19" s="426"/>
      <c r="P19" s="427"/>
      <c r="Q19" s="26"/>
      <c r="R19" s="836" t="s">
        <v>225</v>
      </c>
      <c r="S19" s="837"/>
      <c r="T19" s="425" t="s">
        <v>50</v>
      </c>
      <c r="U19" s="425" t="s">
        <v>225</v>
      </c>
      <c r="V19" s="356"/>
      <c r="W19" s="433" t="s">
        <v>232</v>
      </c>
      <c r="X19" s="50" t="s">
        <v>232</v>
      </c>
      <c r="Y19" s="50" t="s">
        <v>232</v>
      </c>
      <c r="Z19" s="434" t="s">
        <v>232</v>
      </c>
      <c r="AA19" s="433" t="s">
        <v>232</v>
      </c>
      <c r="AB19" s="50" t="s">
        <v>232</v>
      </c>
      <c r="AC19" s="434" t="s">
        <v>232</v>
      </c>
      <c r="AD19" s="533" t="s">
        <v>232</v>
      </c>
      <c r="AE19" s="533" t="s">
        <v>232</v>
      </c>
      <c r="AF19" s="515"/>
      <c r="AG19" s="36"/>
      <c r="AH19" s="84" t="s">
        <v>52</v>
      </c>
    </row>
    <row r="20" spans="1:34" ht="15.75" customHeight="1" x14ac:dyDescent="0.2">
      <c r="A20" s="82"/>
      <c r="B20" s="878"/>
      <c r="C20" s="98" t="s">
        <v>28</v>
      </c>
      <c r="D20" s="97">
        <f t="shared" si="0"/>
        <v>44486</v>
      </c>
      <c r="E20" s="428"/>
      <c r="F20" s="125"/>
      <c r="G20" s="26"/>
      <c r="H20" s="26"/>
      <c r="I20" s="819">
        <v>4</v>
      </c>
      <c r="J20" s="820"/>
      <c r="K20" s="821"/>
      <c r="L20" s="290" t="s">
        <v>194</v>
      </c>
      <c r="M20" s="387" t="s">
        <v>208</v>
      </c>
      <c r="N20" s="329" t="s">
        <v>58</v>
      </c>
      <c r="O20" s="808" t="s">
        <v>53</v>
      </c>
      <c r="P20" s="809"/>
      <c r="Q20" s="26"/>
      <c r="R20" s="290"/>
      <c r="S20" s="27"/>
      <c r="T20" s="27"/>
      <c r="U20" s="27"/>
      <c r="V20" s="370" t="s">
        <v>46</v>
      </c>
      <c r="W20" s="74"/>
      <c r="X20" s="27"/>
      <c r="Y20" s="27"/>
      <c r="Z20" s="459"/>
      <c r="AA20" s="118"/>
      <c r="AB20" s="27"/>
      <c r="AC20" s="470"/>
      <c r="AD20" s="529"/>
      <c r="AE20" s="529"/>
      <c r="AF20" s="515"/>
      <c r="AG20" s="36"/>
      <c r="AH20" s="76"/>
    </row>
    <row r="21" spans="1:34" ht="16" customHeight="1" x14ac:dyDescent="0.2">
      <c r="A21" s="83"/>
      <c r="B21" s="84"/>
      <c r="C21" s="96" t="s">
        <v>25</v>
      </c>
      <c r="D21" s="97">
        <f t="shared" si="0"/>
        <v>44492</v>
      </c>
      <c r="E21" s="428"/>
      <c r="F21" s="125"/>
      <c r="G21" s="133" t="s">
        <v>306</v>
      </c>
      <c r="H21" s="26"/>
      <c r="I21" s="870" t="s">
        <v>175</v>
      </c>
      <c r="J21" s="871"/>
      <c r="K21" s="872"/>
      <c r="L21" s="388"/>
      <c r="M21" s="34"/>
      <c r="N21" s="326"/>
      <c r="O21" s="426"/>
      <c r="P21" s="427"/>
      <c r="Q21" s="26"/>
      <c r="R21" s="836" t="s">
        <v>226</v>
      </c>
      <c r="S21" s="837"/>
      <c r="T21" s="425" t="s">
        <v>55</v>
      </c>
      <c r="U21" s="425" t="s">
        <v>226</v>
      </c>
      <c r="V21" s="356"/>
      <c r="W21" s="438" t="s">
        <v>55</v>
      </c>
      <c r="X21" s="53" t="s">
        <v>55</v>
      </c>
      <c r="Y21" s="53" t="s">
        <v>55</v>
      </c>
      <c r="Z21" s="460" t="s">
        <v>51</v>
      </c>
      <c r="AA21" s="488" t="s">
        <v>55</v>
      </c>
      <c r="AB21" s="495" t="s">
        <v>55</v>
      </c>
      <c r="AC21" s="478" t="s">
        <v>56</v>
      </c>
      <c r="AD21" s="535" t="s">
        <v>55</v>
      </c>
      <c r="AE21" s="531" t="s">
        <v>56</v>
      </c>
      <c r="AF21" s="516" t="s">
        <v>57</v>
      </c>
      <c r="AG21" s="258" t="s">
        <v>57</v>
      </c>
      <c r="AH21" s="84"/>
    </row>
    <row r="22" spans="1:34" ht="15.75" customHeight="1" x14ac:dyDescent="0.2">
      <c r="A22" s="83"/>
      <c r="B22" s="84"/>
      <c r="C22" s="98" t="s">
        <v>28</v>
      </c>
      <c r="D22" s="97">
        <f t="shared" si="0"/>
        <v>44493</v>
      </c>
      <c r="E22" s="428"/>
      <c r="F22" s="125"/>
      <c r="G22" s="131"/>
      <c r="H22" s="26"/>
      <c r="I22" s="822" t="s">
        <v>260</v>
      </c>
      <c r="J22" s="823"/>
      <c r="K22" s="824"/>
      <c r="L22" s="886" t="s">
        <v>311</v>
      </c>
      <c r="M22" s="887"/>
      <c r="N22" s="326" t="s">
        <v>311</v>
      </c>
      <c r="O22" s="426"/>
      <c r="P22" s="427"/>
      <c r="Q22" s="26"/>
      <c r="R22" s="290"/>
      <c r="S22" s="258"/>
      <c r="T22" s="258"/>
      <c r="U22" s="258"/>
      <c r="V22" s="357"/>
      <c r="W22" s="290"/>
      <c r="X22" s="258"/>
      <c r="Y22" s="258"/>
      <c r="Z22" s="463"/>
      <c r="AA22" s="428"/>
      <c r="AB22" s="258"/>
      <c r="AC22" s="429"/>
      <c r="AD22" s="536"/>
      <c r="AE22" s="536"/>
      <c r="AF22" s="516"/>
      <c r="AG22" s="258"/>
      <c r="AH22" s="84"/>
    </row>
    <row r="23" spans="1:34" ht="16" customHeight="1" x14ac:dyDescent="0.2">
      <c r="A23" s="85" t="s">
        <v>60</v>
      </c>
      <c r="B23" s="890" t="s">
        <v>180</v>
      </c>
      <c r="C23" s="96" t="s">
        <v>25</v>
      </c>
      <c r="D23" s="97">
        <f t="shared" si="0"/>
        <v>44499</v>
      </c>
      <c r="E23" s="115"/>
      <c r="F23" s="285"/>
      <c r="G23" s="133" t="s">
        <v>307</v>
      </c>
      <c r="H23" s="286"/>
      <c r="I23" s="891" t="s">
        <v>176</v>
      </c>
      <c r="J23" s="892"/>
      <c r="K23" s="893"/>
      <c r="L23" s="183"/>
      <c r="M23" s="143"/>
      <c r="N23" s="330"/>
      <c r="O23" s="323"/>
      <c r="P23" s="331"/>
      <c r="Q23" s="268"/>
      <c r="R23" s="256" t="s">
        <v>232</v>
      </c>
      <c r="S23" s="248" t="s">
        <v>232</v>
      </c>
      <c r="T23" s="248" t="s">
        <v>232</v>
      </c>
      <c r="U23" s="246" t="s">
        <v>232</v>
      </c>
      <c r="V23" s="365"/>
      <c r="W23" s="219" t="s">
        <v>61</v>
      </c>
      <c r="X23" s="55" t="s">
        <v>61</v>
      </c>
      <c r="Y23" s="55" t="s">
        <v>61</v>
      </c>
      <c r="Z23" s="464" t="s">
        <v>56</v>
      </c>
      <c r="AA23" s="489" t="s">
        <v>61</v>
      </c>
      <c r="AB23" s="496" t="s">
        <v>61</v>
      </c>
      <c r="AC23" s="479" t="s">
        <v>62</v>
      </c>
      <c r="AD23" s="537" t="s">
        <v>61</v>
      </c>
      <c r="AE23" s="538" t="s">
        <v>62</v>
      </c>
      <c r="AF23" s="247"/>
      <c r="AG23" s="33"/>
      <c r="AH23" s="435"/>
    </row>
    <row r="24" spans="1:34" ht="16" customHeight="1" x14ac:dyDescent="0.2">
      <c r="A24" s="85" t="s">
        <v>60</v>
      </c>
      <c r="B24" s="890"/>
      <c r="C24" s="98" t="s">
        <v>28</v>
      </c>
      <c r="D24" s="97">
        <f t="shared" si="0"/>
        <v>44500</v>
      </c>
      <c r="E24" s="115"/>
      <c r="F24" s="285"/>
      <c r="G24" s="286"/>
      <c r="H24" s="286"/>
      <c r="I24" s="151" t="s">
        <v>232</v>
      </c>
      <c r="J24" s="33"/>
      <c r="K24" s="435"/>
      <c r="L24" s="873" t="s">
        <v>214</v>
      </c>
      <c r="M24" s="874"/>
      <c r="N24" s="330"/>
      <c r="O24" s="808" t="s">
        <v>59</v>
      </c>
      <c r="P24" s="809"/>
      <c r="Q24" s="268"/>
      <c r="R24" s="115"/>
      <c r="S24" s="33"/>
      <c r="T24" s="33"/>
      <c r="U24" s="247"/>
      <c r="V24" s="358"/>
      <c r="W24" s="98"/>
      <c r="X24" s="33"/>
      <c r="Y24" s="33"/>
      <c r="Z24" s="465"/>
      <c r="AA24" s="115"/>
      <c r="AB24" s="33"/>
      <c r="AC24" s="480"/>
      <c r="AD24" s="539"/>
      <c r="AE24" s="539"/>
      <c r="AF24" s="247"/>
      <c r="AG24" s="33"/>
      <c r="AH24" s="435"/>
    </row>
    <row r="25" spans="1:34" ht="16" customHeight="1" x14ac:dyDescent="0.2">
      <c r="A25" s="85" t="s">
        <v>60</v>
      </c>
      <c r="B25" s="435" t="s">
        <v>175</v>
      </c>
      <c r="C25" s="96" t="s">
        <v>25</v>
      </c>
      <c r="D25" s="97">
        <f t="shared" si="0"/>
        <v>44506</v>
      </c>
      <c r="E25" s="115"/>
      <c r="F25" s="285"/>
      <c r="G25" s="286"/>
      <c r="H25" s="286"/>
      <c r="I25" s="98"/>
      <c r="J25" s="33"/>
      <c r="K25" s="435"/>
      <c r="L25" s="183"/>
      <c r="M25" s="143"/>
      <c r="N25" s="330"/>
      <c r="O25" s="323"/>
      <c r="P25" s="331"/>
      <c r="Q25" s="268"/>
      <c r="R25" s="836" t="s">
        <v>284</v>
      </c>
      <c r="S25" s="837"/>
      <c r="T25" s="248" t="s">
        <v>232</v>
      </c>
      <c r="U25" s="246" t="s">
        <v>232</v>
      </c>
      <c r="V25" s="358"/>
      <c r="W25" s="431" t="s">
        <v>232</v>
      </c>
      <c r="X25" s="142" t="s">
        <v>232</v>
      </c>
      <c r="Y25" s="142" t="s">
        <v>232</v>
      </c>
      <c r="Z25" s="432" t="s">
        <v>232</v>
      </c>
      <c r="AA25" s="431" t="s">
        <v>232</v>
      </c>
      <c r="AB25" s="142" t="s">
        <v>232</v>
      </c>
      <c r="AC25" s="432" t="s">
        <v>232</v>
      </c>
      <c r="AD25" s="540" t="s">
        <v>232</v>
      </c>
      <c r="AE25" s="540" t="s">
        <v>232</v>
      </c>
      <c r="AF25" s="247"/>
      <c r="AG25" s="33"/>
      <c r="AH25" s="435"/>
    </row>
    <row r="26" spans="1:34" ht="16" customHeight="1" x14ac:dyDescent="0.2">
      <c r="A26" s="85" t="s">
        <v>60</v>
      </c>
      <c r="B26" s="435"/>
      <c r="C26" s="98" t="s">
        <v>28</v>
      </c>
      <c r="D26" s="97">
        <f t="shared" si="0"/>
        <v>44507</v>
      </c>
      <c r="E26" s="115"/>
      <c r="F26" s="285"/>
      <c r="G26" s="286"/>
      <c r="H26" s="286"/>
      <c r="I26" s="819">
        <v>5</v>
      </c>
      <c r="J26" s="820"/>
      <c r="K26" s="821"/>
      <c r="L26" s="873" t="s">
        <v>214</v>
      </c>
      <c r="M26" s="874"/>
      <c r="N26" s="330"/>
      <c r="O26" s="323"/>
      <c r="P26" s="331"/>
      <c r="Q26" s="268"/>
      <c r="R26" s="115"/>
      <c r="S26" s="29"/>
      <c r="T26" s="29"/>
      <c r="U26" s="29"/>
      <c r="V26" s="371" t="s">
        <v>63</v>
      </c>
      <c r="W26" s="170"/>
      <c r="X26" s="54"/>
      <c r="Y26" s="54"/>
      <c r="Z26" s="466"/>
      <c r="AA26" s="123"/>
      <c r="AB26" s="54"/>
      <c r="AC26" s="481"/>
      <c r="AD26" s="541"/>
      <c r="AE26" s="541"/>
      <c r="AF26" s="517"/>
      <c r="AG26" s="54"/>
      <c r="AH26" s="168"/>
    </row>
    <row r="27" spans="1:34" ht="16" customHeight="1" x14ac:dyDescent="0.2">
      <c r="A27" s="74"/>
      <c r="B27" s="879" t="s">
        <v>177</v>
      </c>
      <c r="C27" s="96" t="s">
        <v>25</v>
      </c>
      <c r="D27" s="97">
        <f t="shared" si="0"/>
        <v>44513</v>
      </c>
      <c r="E27" s="117" t="s">
        <v>325</v>
      </c>
      <c r="F27" s="392" t="s">
        <v>243</v>
      </c>
      <c r="G27" s="117" t="s">
        <v>325</v>
      </c>
      <c r="H27" s="392" t="s">
        <v>274</v>
      </c>
      <c r="I27" s="117" t="s">
        <v>325</v>
      </c>
      <c r="J27" s="258"/>
      <c r="K27" s="84"/>
      <c r="L27" s="290"/>
      <c r="M27" s="258"/>
      <c r="N27" s="332"/>
      <c r="O27" s="426"/>
      <c r="P27" s="427"/>
      <c r="Q27" s="252"/>
      <c r="R27" s="836" t="s">
        <v>227</v>
      </c>
      <c r="S27" s="837"/>
      <c r="T27" s="425" t="s">
        <v>162</v>
      </c>
      <c r="U27" s="425" t="s">
        <v>227</v>
      </c>
      <c r="V27" s="372"/>
      <c r="W27" s="433" t="s">
        <v>232</v>
      </c>
      <c r="X27" s="50" t="s">
        <v>232</v>
      </c>
      <c r="Y27" s="50" t="s">
        <v>232</v>
      </c>
      <c r="Z27" s="434" t="s">
        <v>232</v>
      </c>
      <c r="AA27" s="488" t="s">
        <v>65</v>
      </c>
      <c r="AB27" s="495" t="s">
        <v>65</v>
      </c>
      <c r="AC27" s="478" t="s">
        <v>66</v>
      </c>
      <c r="AD27" s="542" t="s">
        <v>65</v>
      </c>
      <c r="AE27" s="531" t="s">
        <v>66</v>
      </c>
      <c r="AF27" s="515" t="s">
        <v>67</v>
      </c>
      <c r="AG27" s="36" t="s">
        <v>68</v>
      </c>
      <c r="AH27" s="76"/>
    </row>
    <row r="28" spans="1:34" ht="15.75" customHeight="1" x14ac:dyDescent="0.2">
      <c r="A28" s="74"/>
      <c r="B28" s="879"/>
      <c r="C28" s="98" t="s">
        <v>28</v>
      </c>
      <c r="D28" s="97">
        <f t="shared" si="0"/>
        <v>44514</v>
      </c>
      <c r="E28" s="118"/>
      <c r="F28" s="125"/>
      <c r="G28" s="26"/>
      <c r="H28" s="26"/>
      <c r="I28" s="819">
        <v>6</v>
      </c>
      <c r="J28" s="820"/>
      <c r="K28" s="821"/>
      <c r="L28" s="290" t="s">
        <v>195</v>
      </c>
      <c r="M28" s="387" t="s">
        <v>209</v>
      </c>
      <c r="N28" s="326" t="s">
        <v>69</v>
      </c>
      <c r="O28" s="808" t="s">
        <v>70</v>
      </c>
      <c r="P28" s="809"/>
      <c r="Q28" s="252"/>
      <c r="R28" s="74"/>
      <c r="S28" s="27"/>
      <c r="T28" s="27"/>
      <c r="U28" s="31"/>
      <c r="V28" s="359"/>
      <c r="W28" s="287"/>
      <c r="X28" s="36"/>
      <c r="Y28" s="36"/>
      <c r="Z28" s="467"/>
      <c r="AA28" s="122"/>
      <c r="AB28" s="36"/>
      <c r="AC28" s="462"/>
      <c r="AD28" s="534"/>
      <c r="AE28" s="534"/>
      <c r="AF28" s="515"/>
      <c r="AG28" s="36"/>
      <c r="AH28" s="76"/>
    </row>
    <row r="29" spans="1:34" ht="16" customHeight="1" x14ac:dyDescent="0.2">
      <c r="A29" s="81" t="s">
        <v>179</v>
      </c>
      <c r="B29" s="879"/>
      <c r="C29" s="96" t="s">
        <v>25</v>
      </c>
      <c r="D29" s="97">
        <f t="shared" si="0"/>
        <v>44520</v>
      </c>
      <c r="E29" s="117" t="s">
        <v>237</v>
      </c>
      <c r="F29" s="126" t="s">
        <v>243</v>
      </c>
      <c r="G29" s="152" t="s">
        <v>237</v>
      </c>
      <c r="H29" s="107" t="s">
        <v>274</v>
      </c>
      <c r="I29" s="152" t="s">
        <v>237</v>
      </c>
      <c r="J29" s="258"/>
      <c r="K29" s="84"/>
      <c r="L29" s="290"/>
      <c r="M29" s="258"/>
      <c r="N29" s="326"/>
      <c r="O29" s="426"/>
      <c r="P29" s="427"/>
      <c r="Q29" s="252"/>
      <c r="R29" s="876" t="s">
        <v>262</v>
      </c>
      <c r="S29" s="877"/>
      <c r="T29" s="877"/>
      <c r="U29" s="877"/>
      <c r="V29" s="359"/>
      <c r="W29" s="221" t="s">
        <v>65</v>
      </c>
      <c r="X29" s="53" t="s">
        <v>65</v>
      </c>
      <c r="Y29" s="53" t="s">
        <v>65</v>
      </c>
      <c r="Z29" s="460" t="s">
        <v>62</v>
      </c>
      <c r="AA29" s="433" t="s">
        <v>232</v>
      </c>
      <c r="AB29" s="50" t="s">
        <v>232</v>
      </c>
      <c r="AC29" s="434" t="s">
        <v>232</v>
      </c>
      <c r="AD29" s="533" t="s">
        <v>232</v>
      </c>
      <c r="AE29" s="533" t="s">
        <v>232</v>
      </c>
      <c r="AF29" s="515"/>
      <c r="AG29" s="36"/>
      <c r="AH29" s="197" t="s">
        <v>71</v>
      </c>
    </row>
    <row r="30" spans="1:34" ht="15.75" customHeight="1" x14ac:dyDescent="0.2">
      <c r="A30" s="74"/>
      <c r="B30" s="879"/>
      <c r="C30" s="98" t="s">
        <v>28</v>
      </c>
      <c r="D30" s="97">
        <f t="shared" si="0"/>
        <v>44521</v>
      </c>
      <c r="E30" s="118"/>
      <c r="F30" s="125"/>
      <c r="G30" s="26"/>
      <c r="H30" s="26"/>
      <c r="I30" s="819">
        <v>7</v>
      </c>
      <c r="J30" s="820"/>
      <c r="K30" s="821"/>
      <c r="L30" s="290" t="s">
        <v>196</v>
      </c>
      <c r="M30" s="387" t="s">
        <v>210</v>
      </c>
      <c r="N30" s="326" t="s">
        <v>72</v>
      </c>
      <c r="O30" s="808" t="s">
        <v>73</v>
      </c>
      <c r="P30" s="809"/>
      <c r="Q30" s="252"/>
      <c r="R30" s="290"/>
      <c r="S30" s="258"/>
      <c r="T30" s="57"/>
      <c r="U30" s="27"/>
      <c r="V30" s="370" t="s">
        <v>74</v>
      </c>
      <c r="W30" s="74"/>
      <c r="X30" s="27"/>
      <c r="Y30" s="27"/>
      <c r="Z30" s="459"/>
      <c r="AA30" s="122"/>
      <c r="AB30" s="36"/>
      <c r="AC30" s="462"/>
      <c r="AD30" s="534"/>
      <c r="AE30" s="534"/>
      <c r="AF30" s="515"/>
      <c r="AG30" s="36"/>
      <c r="AH30" s="76"/>
    </row>
    <row r="31" spans="1:34" ht="16" customHeight="1" x14ac:dyDescent="0.2">
      <c r="A31" s="74"/>
      <c r="B31" s="76"/>
      <c r="C31" s="96" t="s">
        <v>25</v>
      </c>
      <c r="D31" s="97">
        <f t="shared" si="0"/>
        <v>44527</v>
      </c>
      <c r="E31" s="118"/>
      <c r="F31" s="125"/>
      <c r="G31" s="26"/>
      <c r="H31" s="26"/>
      <c r="I31" s="153"/>
      <c r="J31" s="31"/>
      <c r="K31" s="154"/>
      <c r="L31" s="290"/>
      <c r="M31" s="258"/>
      <c r="N31" s="333"/>
      <c r="O31" s="426"/>
      <c r="P31" s="427"/>
      <c r="Q31" s="252"/>
      <c r="R31" s="836" t="s">
        <v>228</v>
      </c>
      <c r="S31" s="837"/>
      <c r="T31" s="425" t="s">
        <v>163</v>
      </c>
      <c r="U31" s="425" t="s">
        <v>228</v>
      </c>
      <c r="V31" s="357"/>
      <c r="W31" s="551" t="s">
        <v>337</v>
      </c>
      <c r="X31" s="551" t="s">
        <v>337</v>
      </c>
      <c r="Y31" s="551" t="s">
        <v>337</v>
      </c>
      <c r="Z31" s="460" t="s">
        <v>66</v>
      </c>
      <c r="AA31" s="551" t="s">
        <v>337</v>
      </c>
      <c r="AB31" s="551" t="s">
        <v>337</v>
      </c>
      <c r="AC31" s="478" t="s">
        <v>76</v>
      </c>
      <c r="AD31" s="552" t="s">
        <v>337</v>
      </c>
      <c r="AE31" s="531" t="s">
        <v>76</v>
      </c>
      <c r="AF31" s="515" t="s">
        <v>77</v>
      </c>
      <c r="AG31" s="36" t="s">
        <v>77</v>
      </c>
      <c r="AH31" s="76"/>
    </row>
    <row r="32" spans="1:34" ht="15.75" customHeight="1" x14ac:dyDescent="0.2">
      <c r="A32" s="74"/>
      <c r="B32" s="76"/>
      <c r="C32" s="98" t="s">
        <v>28</v>
      </c>
      <c r="D32" s="97">
        <f t="shared" si="0"/>
        <v>44528</v>
      </c>
      <c r="E32" s="119"/>
      <c r="F32" s="125"/>
      <c r="G32" s="26"/>
      <c r="H32" s="26"/>
      <c r="I32" s="819">
        <v>8</v>
      </c>
      <c r="J32" s="820"/>
      <c r="K32" s="821"/>
      <c r="L32" s="290" t="s">
        <v>197</v>
      </c>
      <c r="M32" s="387" t="s">
        <v>211</v>
      </c>
      <c r="N32" s="326" t="s">
        <v>78</v>
      </c>
      <c r="O32" s="808" t="s">
        <v>79</v>
      </c>
      <c r="P32" s="809"/>
      <c r="Q32" s="252"/>
      <c r="R32" s="195"/>
      <c r="S32" s="31"/>
      <c r="T32" s="57"/>
      <c r="U32" s="31"/>
      <c r="V32" s="359"/>
      <c r="W32" s="74"/>
      <c r="X32" s="27"/>
      <c r="Y32" s="27"/>
      <c r="Z32" s="459"/>
      <c r="AA32" s="74"/>
      <c r="AB32" s="27"/>
      <c r="AC32" s="470"/>
      <c r="AD32" s="529"/>
      <c r="AE32" s="529"/>
      <c r="AF32" s="515"/>
      <c r="AG32" s="36"/>
      <c r="AH32" s="76"/>
    </row>
    <row r="33" spans="1:34" ht="16" customHeight="1" x14ac:dyDescent="0.2">
      <c r="A33" s="83" t="s">
        <v>80</v>
      </c>
      <c r="B33" s="84"/>
      <c r="C33" s="96" t="s">
        <v>25</v>
      </c>
      <c r="D33" s="97">
        <f t="shared" si="0"/>
        <v>44534</v>
      </c>
      <c r="E33" s="118"/>
      <c r="F33" s="125"/>
      <c r="G33" s="135" t="s">
        <v>309</v>
      </c>
      <c r="H33" s="26"/>
      <c r="I33" s="290"/>
      <c r="J33" s="258"/>
      <c r="K33" s="84"/>
      <c r="L33" s="290"/>
      <c r="M33" s="258"/>
      <c r="N33" s="326"/>
      <c r="O33" s="426"/>
      <c r="P33" s="427"/>
      <c r="Q33" s="252"/>
      <c r="R33" s="836" t="s">
        <v>284</v>
      </c>
      <c r="S33" s="837"/>
      <c r="T33" s="425" t="s">
        <v>164</v>
      </c>
      <c r="U33" s="425" t="s">
        <v>302</v>
      </c>
      <c r="V33" s="366"/>
      <c r="W33" s="551" t="s">
        <v>337</v>
      </c>
      <c r="X33" s="551" t="s">
        <v>337</v>
      </c>
      <c r="Y33" s="551" t="s">
        <v>337</v>
      </c>
      <c r="Z33" s="460" t="s">
        <v>76</v>
      </c>
      <c r="AA33" s="551" t="s">
        <v>337</v>
      </c>
      <c r="AB33" s="551" t="s">
        <v>337</v>
      </c>
      <c r="AC33" s="434" t="s">
        <v>232</v>
      </c>
      <c r="AD33" s="552" t="s">
        <v>337</v>
      </c>
      <c r="AE33" s="533" t="s">
        <v>232</v>
      </c>
      <c r="AF33" s="518"/>
      <c r="AG33" s="446"/>
      <c r="AH33" s="84" t="s">
        <v>52</v>
      </c>
    </row>
    <row r="34" spans="1:34" ht="16" customHeight="1" x14ac:dyDescent="0.2">
      <c r="A34" s="83" t="s">
        <v>80</v>
      </c>
      <c r="B34" s="84"/>
      <c r="C34" s="98" t="s">
        <v>28</v>
      </c>
      <c r="D34" s="97">
        <f t="shared" si="0"/>
        <v>44535</v>
      </c>
      <c r="E34" s="118"/>
      <c r="F34" s="125"/>
      <c r="G34" s="26"/>
      <c r="H34" s="26"/>
      <c r="I34" s="155" t="s">
        <v>232</v>
      </c>
      <c r="J34" s="258"/>
      <c r="K34" s="84"/>
      <c r="L34" s="290" t="s">
        <v>198</v>
      </c>
      <c r="M34" s="387" t="s">
        <v>212</v>
      </c>
      <c r="N34" s="326"/>
      <c r="O34" s="426"/>
      <c r="P34" s="427"/>
      <c r="Q34" s="252"/>
      <c r="R34" s="74"/>
      <c r="S34" s="27"/>
      <c r="T34" s="258"/>
      <c r="U34" s="27"/>
      <c r="V34" s="373"/>
      <c r="W34" s="222"/>
      <c r="X34" s="56"/>
      <c r="Y34" s="56"/>
      <c r="Z34" s="468"/>
      <c r="AA34" s="490"/>
      <c r="AB34" s="56"/>
      <c r="AC34" s="509"/>
      <c r="AD34" s="543"/>
      <c r="AE34" s="543"/>
      <c r="AF34" s="524"/>
      <c r="AG34" s="52"/>
      <c r="AH34" s="212"/>
    </row>
    <row r="35" spans="1:34" ht="16" customHeight="1" x14ac:dyDescent="0.2">
      <c r="A35" s="83" t="s">
        <v>80</v>
      </c>
      <c r="B35" s="436" t="s">
        <v>175</v>
      </c>
      <c r="C35" s="96" t="s">
        <v>25</v>
      </c>
      <c r="D35" s="97">
        <f t="shared" si="0"/>
        <v>44541</v>
      </c>
      <c r="E35" s="119"/>
      <c r="F35" s="125"/>
      <c r="G35" s="135" t="s">
        <v>310</v>
      </c>
      <c r="H35" s="26"/>
      <c r="I35" s="854" t="s">
        <v>175</v>
      </c>
      <c r="J35" s="855"/>
      <c r="K35" s="856"/>
      <c r="L35" s="290"/>
      <c r="M35" s="50"/>
      <c r="N35" s="332"/>
      <c r="O35" s="426"/>
      <c r="P35" s="427"/>
      <c r="Q35" s="252"/>
      <c r="R35" s="836" t="s">
        <v>231</v>
      </c>
      <c r="S35" s="837"/>
      <c r="T35" s="144" t="s">
        <v>232</v>
      </c>
      <c r="U35" s="425" t="s">
        <v>229</v>
      </c>
      <c r="V35" s="366"/>
      <c r="W35" s="433" t="s">
        <v>232</v>
      </c>
      <c r="X35" s="50" t="s">
        <v>232</v>
      </c>
      <c r="Y35" s="50" t="s">
        <v>232</v>
      </c>
      <c r="Z35" s="434" t="s">
        <v>232</v>
      </c>
      <c r="AA35" s="433" t="s">
        <v>232</v>
      </c>
      <c r="AB35" s="50" t="s">
        <v>232</v>
      </c>
      <c r="AC35" s="434" t="s">
        <v>232</v>
      </c>
      <c r="AD35" s="533" t="s">
        <v>232</v>
      </c>
      <c r="AE35" s="533" t="s">
        <v>232</v>
      </c>
      <c r="AF35" s="516" t="s">
        <v>83</v>
      </c>
      <c r="AG35" s="258" t="s">
        <v>83</v>
      </c>
      <c r="AH35" s="196"/>
    </row>
    <row r="36" spans="1:34" ht="15.75" customHeight="1" x14ac:dyDescent="0.2">
      <c r="A36" s="83" t="s">
        <v>80</v>
      </c>
      <c r="B36" s="84"/>
      <c r="C36" s="98" t="s">
        <v>28</v>
      </c>
      <c r="D36" s="97">
        <f t="shared" si="0"/>
        <v>44542</v>
      </c>
      <c r="E36" s="119"/>
      <c r="F36" s="125"/>
      <c r="G36" s="26"/>
      <c r="H36" s="26"/>
      <c r="I36" s="819">
        <v>9</v>
      </c>
      <c r="J36" s="820"/>
      <c r="K36" s="821"/>
      <c r="L36" s="884"/>
      <c r="M36" s="885"/>
      <c r="N36" s="326" t="s">
        <v>84</v>
      </c>
      <c r="O36" s="808" t="s">
        <v>85</v>
      </c>
      <c r="P36" s="809"/>
      <c r="Q36" s="252"/>
      <c r="R36" s="74"/>
      <c r="S36" s="27"/>
      <c r="T36" s="27"/>
      <c r="U36" s="27"/>
      <c r="V36" s="359"/>
      <c r="W36" s="74"/>
      <c r="X36" s="27"/>
      <c r="Y36" s="27"/>
      <c r="Z36" s="459"/>
      <c r="AA36" s="118"/>
      <c r="AB36" s="27"/>
      <c r="AC36" s="470"/>
      <c r="AD36" s="529"/>
      <c r="AE36" s="529"/>
      <c r="AF36" s="515"/>
      <c r="AG36" s="36"/>
      <c r="AH36" s="76"/>
    </row>
    <row r="37" spans="1:34" ht="16" customHeight="1" x14ac:dyDescent="0.2">
      <c r="A37" s="83" t="s">
        <v>80</v>
      </c>
      <c r="B37" s="88" t="s">
        <v>179</v>
      </c>
      <c r="C37" s="96" t="s">
        <v>25</v>
      </c>
      <c r="D37" s="97">
        <f t="shared" si="0"/>
        <v>44548</v>
      </c>
      <c r="E37" s="428"/>
      <c r="F37" s="125"/>
      <c r="G37" s="26"/>
      <c r="H37" s="26"/>
      <c r="I37" s="290"/>
      <c r="J37" s="258"/>
      <c r="K37" s="84"/>
      <c r="L37" s="290"/>
      <c r="M37" s="258"/>
      <c r="N37" s="326"/>
      <c r="O37" s="426"/>
      <c r="P37" s="427"/>
      <c r="Q37" s="291"/>
      <c r="R37" s="836" t="s">
        <v>229</v>
      </c>
      <c r="S37" s="837"/>
      <c r="T37" s="144" t="s">
        <v>232</v>
      </c>
      <c r="U37" s="144" t="s">
        <v>232</v>
      </c>
      <c r="V37" s="357"/>
      <c r="W37" s="433" t="s">
        <v>232</v>
      </c>
      <c r="X37" s="50" t="s">
        <v>232</v>
      </c>
      <c r="Y37" s="50" t="s">
        <v>232</v>
      </c>
      <c r="Z37" s="434" t="s">
        <v>232</v>
      </c>
      <c r="AA37" s="433" t="s">
        <v>232</v>
      </c>
      <c r="AB37" s="50" t="s">
        <v>232</v>
      </c>
      <c r="AC37" s="434" t="s">
        <v>232</v>
      </c>
      <c r="AD37" s="533" t="s">
        <v>232</v>
      </c>
      <c r="AE37" s="533" t="s">
        <v>232</v>
      </c>
      <c r="AF37" s="516" t="s">
        <v>86</v>
      </c>
      <c r="AG37" s="258" t="s">
        <v>86</v>
      </c>
      <c r="AH37" s="84"/>
    </row>
    <row r="38" spans="1:34" ht="15.75" customHeight="1" x14ac:dyDescent="0.2">
      <c r="A38" s="83" t="s">
        <v>80</v>
      </c>
      <c r="B38" s="84"/>
      <c r="C38" s="98" t="s">
        <v>28</v>
      </c>
      <c r="D38" s="97">
        <f t="shared" si="0"/>
        <v>44549</v>
      </c>
      <c r="E38" s="428"/>
      <c r="F38" s="125"/>
      <c r="G38" s="26"/>
      <c r="H38" s="26"/>
      <c r="I38" s="155" t="s">
        <v>232</v>
      </c>
      <c r="J38" s="258"/>
      <c r="K38" s="84"/>
      <c r="L38" s="290" t="s">
        <v>199</v>
      </c>
      <c r="M38" s="387" t="s">
        <v>213</v>
      </c>
      <c r="N38" s="326" t="s">
        <v>87</v>
      </c>
      <c r="O38" s="808" t="s">
        <v>88</v>
      </c>
      <c r="P38" s="809"/>
      <c r="Q38" s="291"/>
      <c r="R38" s="290"/>
      <c r="S38" s="258"/>
      <c r="T38" s="258"/>
      <c r="U38" s="258"/>
      <c r="V38" s="374" t="s">
        <v>89</v>
      </c>
      <c r="W38" s="290"/>
      <c r="X38" s="258"/>
      <c r="Y38" s="258"/>
      <c r="Z38" s="463"/>
      <c r="AA38" s="290"/>
      <c r="AB38" s="258"/>
      <c r="AC38" s="501"/>
      <c r="AD38" s="544"/>
      <c r="AE38" s="544"/>
      <c r="AF38" s="247"/>
      <c r="AG38" s="33"/>
      <c r="AH38" s="435"/>
    </row>
    <row r="39" spans="1:34" ht="16" customHeight="1" x14ac:dyDescent="0.2">
      <c r="A39" s="85" t="s">
        <v>90</v>
      </c>
      <c r="B39" s="435"/>
      <c r="C39" s="96" t="s">
        <v>25</v>
      </c>
      <c r="D39" s="97">
        <f t="shared" si="0"/>
        <v>44555</v>
      </c>
      <c r="E39" s="115"/>
      <c r="F39" s="285"/>
      <c r="G39" s="286"/>
      <c r="H39" s="286"/>
      <c r="I39" s="98"/>
      <c r="J39" s="33"/>
      <c r="K39" s="435"/>
      <c r="L39" s="183"/>
      <c r="M39" s="140"/>
      <c r="N39" s="330"/>
      <c r="O39" s="323"/>
      <c r="P39" s="331"/>
      <c r="Q39" s="266"/>
      <c r="R39" s="98"/>
      <c r="S39" s="33"/>
      <c r="T39" s="33"/>
      <c r="U39" s="33"/>
      <c r="V39" s="358"/>
      <c r="W39" s="98"/>
      <c r="X39" s="33"/>
      <c r="Y39" s="33"/>
      <c r="Z39" s="465"/>
      <c r="AA39" s="115"/>
      <c r="AB39" s="33"/>
      <c r="AC39" s="480"/>
      <c r="AD39" s="539"/>
      <c r="AE39" s="539"/>
      <c r="AF39" s="247"/>
      <c r="AG39" s="33"/>
      <c r="AH39" s="435"/>
    </row>
    <row r="40" spans="1:34" ht="16" customHeight="1" x14ac:dyDescent="0.2">
      <c r="A40" s="85" t="s">
        <v>90</v>
      </c>
      <c r="B40" s="435"/>
      <c r="C40" s="98" t="s">
        <v>28</v>
      </c>
      <c r="D40" s="97">
        <f t="shared" si="0"/>
        <v>44556</v>
      </c>
      <c r="E40" s="115"/>
      <c r="F40" s="285"/>
      <c r="G40" s="286"/>
      <c r="H40" s="286"/>
      <c r="I40" s="98"/>
      <c r="J40" s="33"/>
      <c r="K40" s="435"/>
      <c r="L40" s="183"/>
      <c r="M40" s="140"/>
      <c r="N40" s="330"/>
      <c r="O40" s="323"/>
      <c r="P40" s="331"/>
      <c r="Q40" s="266"/>
      <c r="R40" s="98"/>
      <c r="S40" s="33"/>
      <c r="T40" s="33"/>
      <c r="U40" s="33"/>
      <c r="V40" s="358"/>
      <c r="W40" s="98"/>
      <c r="X40" s="33"/>
      <c r="Y40" s="33"/>
      <c r="Z40" s="465"/>
      <c r="AA40" s="115"/>
      <c r="AB40" s="33"/>
      <c r="AC40" s="480"/>
      <c r="AD40" s="539"/>
      <c r="AE40" s="539"/>
      <c r="AF40" s="247"/>
      <c r="AG40" s="33"/>
      <c r="AH40" s="435"/>
    </row>
    <row r="41" spans="1:34" ht="16" customHeight="1" x14ac:dyDescent="0.2">
      <c r="A41" s="85" t="s">
        <v>90</v>
      </c>
      <c r="B41" s="435"/>
      <c r="C41" s="96" t="s">
        <v>25</v>
      </c>
      <c r="D41" s="97">
        <f t="shared" si="0"/>
        <v>44562</v>
      </c>
      <c r="E41" s="115"/>
      <c r="F41" s="285"/>
      <c r="G41" s="286"/>
      <c r="H41" s="286"/>
      <c r="I41" s="98"/>
      <c r="J41" s="33"/>
      <c r="K41" s="435"/>
      <c r="L41" s="183"/>
      <c r="M41" s="140"/>
      <c r="N41" s="330"/>
      <c r="O41" s="323"/>
      <c r="P41" s="331"/>
      <c r="Q41" s="266"/>
      <c r="R41" s="98"/>
      <c r="S41" s="33"/>
      <c r="T41" s="33"/>
      <c r="U41" s="33"/>
      <c r="V41" s="358"/>
      <c r="W41" s="98"/>
      <c r="X41" s="33"/>
      <c r="Y41" s="33"/>
      <c r="Z41" s="465"/>
      <c r="AA41" s="115"/>
      <c r="AB41" s="33"/>
      <c r="AC41" s="480"/>
      <c r="AD41" s="539"/>
      <c r="AE41" s="539"/>
      <c r="AF41" s="247"/>
      <c r="AG41" s="33"/>
      <c r="AH41" s="435"/>
    </row>
    <row r="42" spans="1:34" ht="16" customHeight="1" x14ac:dyDescent="0.2">
      <c r="A42" s="85" t="s">
        <v>90</v>
      </c>
      <c r="B42" s="435"/>
      <c r="C42" s="98" t="s">
        <v>28</v>
      </c>
      <c r="D42" s="97">
        <f t="shared" si="0"/>
        <v>44563</v>
      </c>
      <c r="E42" s="115"/>
      <c r="F42" s="285"/>
      <c r="G42" s="286"/>
      <c r="H42" s="286"/>
      <c r="I42" s="98"/>
      <c r="J42" s="33"/>
      <c r="K42" s="435"/>
      <c r="L42" s="183"/>
      <c r="M42" s="140"/>
      <c r="N42" s="330"/>
      <c r="O42" s="323"/>
      <c r="P42" s="331"/>
      <c r="Q42" s="266"/>
      <c r="R42" s="98"/>
      <c r="S42" s="33"/>
      <c r="T42" s="33"/>
      <c r="U42" s="33"/>
      <c r="V42" s="358"/>
      <c r="W42" s="98"/>
      <c r="X42" s="33"/>
      <c r="Y42" s="33"/>
      <c r="Z42" s="465"/>
      <c r="AA42" s="115"/>
      <c r="AB42" s="33"/>
      <c r="AC42" s="480"/>
      <c r="AD42" s="539"/>
      <c r="AE42" s="539"/>
      <c r="AF42" s="517"/>
      <c r="AG42" s="54"/>
      <c r="AH42" s="168"/>
    </row>
    <row r="43" spans="1:34" ht="16" customHeight="1" x14ac:dyDescent="0.2">
      <c r="A43" s="85" t="s">
        <v>90</v>
      </c>
      <c r="B43" s="89" t="s">
        <v>6</v>
      </c>
      <c r="C43" s="96" t="s">
        <v>25</v>
      </c>
      <c r="D43" s="97">
        <f t="shared" si="0"/>
        <v>44569</v>
      </c>
      <c r="E43" s="115"/>
      <c r="F43" s="285"/>
      <c r="G43" s="286"/>
      <c r="H43" s="286"/>
      <c r="I43" s="98"/>
      <c r="J43" s="33"/>
      <c r="K43" s="435"/>
      <c r="L43" s="183"/>
      <c r="M43" s="140"/>
      <c r="N43" s="330"/>
      <c r="O43" s="323"/>
      <c r="P43" s="331"/>
      <c r="Q43" s="266"/>
      <c r="R43" s="115"/>
      <c r="S43" s="33"/>
      <c r="T43" s="33"/>
      <c r="U43" s="247"/>
      <c r="V43" s="358"/>
      <c r="W43" s="830" t="s">
        <v>158</v>
      </c>
      <c r="X43" s="831"/>
      <c r="Y43" s="831"/>
      <c r="Z43" s="964"/>
      <c r="AA43" s="306"/>
      <c r="AB43" s="29"/>
      <c r="AC43" s="482"/>
      <c r="AD43" s="545"/>
      <c r="AE43" s="545"/>
      <c r="AF43" s="517"/>
      <c r="AG43" s="54"/>
      <c r="AH43" s="168"/>
    </row>
    <row r="44" spans="1:34" ht="16" customHeight="1" x14ac:dyDescent="0.2">
      <c r="A44" s="85" t="s">
        <v>90</v>
      </c>
      <c r="B44" s="435"/>
      <c r="C44" s="98" t="s">
        <v>28</v>
      </c>
      <c r="D44" s="97">
        <f t="shared" si="0"/>
        <v>44570</v>
      </c>
      <c r="E44" s="115"/>
      <c r="F44" s="285"/>
      <c r="G44" s="286"/>
      <c r="H44" s="286"/>
      <c r="I44" s="156"/>
      <c r="J44" s="58"/>
      <c r="K44" s="157"/>
      <c r="L44" s="873" t="s">
        <v>214</v>
      </c>
      <c r="M44" s="874"/>
      <c r="N44" s="330"/>
      <c r="O44" s="323"/>
      <c r="P44" s="331"/>
      <c r="Q44" s="268"/>
      <c r="R44" s="431" t="s">
        <v>232</v>
      </c>
      <c r="S44" s="142" t="s">
        <v>232</v>
      </c>
      <c r="T44" s="142" t="s">
        <v>232</v>
      </c>
      <c r="U44" s="250" t="s">
        <v>232</v>
      </c>
      <c r="V44" s="364"/>
      <c r="W44" s="306"/>
      <c r="X44" s="29"/>
      <c r="Y44" s="29"/>
      <c r="Z44" s="469"/>
      <c r="AA44" s="306"/>
      <c r="AB44" s="29"/>
      <c r="AC44" s="482"/>
      <c r="AD44" s="545"/>
      <c r="AE44" s="545"/>
      <c r="AF44" s="517"/>
      <c r="AG44" s="54"/>
      <c r="AH44" s="168"/>
    </row>
    <row r="45" spans="1:34" ht="16" customHeight="1" x14ac:dyDescent="0.2">
      <c r="A45" s="83" t="s">
        <v>91</v>
      </c>
      <c r="B45" s="84"/>
      <c r="C45" s="96" t="s">
        <v>25</v>
      </c>
      <c r="D45" s="97">
        <f t="shared" si="0"/>
        <v>44576</v>
      </c>
      <c r="E45" s="120"/>
      <c r="F45" s="125"/>
      <c r="G45" s="26"/>
      <c r="H45" s="26"/>
      <c r="I45" s="290"/>
      <c r="J45" s="27"/>
      <c r="K45" s="149"/>
      <c r="L45" s="74"/>
      <c r="M45" s="27"/>
      <c r="N45" s="326"/>
      <c r="O45" s="426"/>
      <c r="P45" s="427"/>
      <c r="Q45" s="470"/>
      <c r="R45" s="837" t="s">
        <v>230</v>
      </c>
      <c r="S45" s="837"/>
      <c r="T45" s="34"/>
      <c r="U45" s="425" t="s">
        <v>230</v>
      </c>
      <c r="V45" s="357"/>
      <c r="W45" s="454" t="s">
        <v>32</v>
      </c>
      <c r="X45" s="53" t="s">
        <v>32</v>
      </c>
      <c r="Y45" s="53" t="s">
        <v>32</v>
      </c>
      <c r="Z45" s="460" t="s">
        <v>92</v>
      </c>
      <c r="AA45" s="499" t="s">
        <v>32</v>
      </c>
      <c r="AB45" s="500" t="s">
        <v>32</v>
      </c>
      <c r="AC45" s="478" t="s">
        <v>92</v>
      </c>
      <c r="AD45" s="535" t="s">
        <v>46</v>
      </c>
      <c r="AE45" s="531" t="s">
        <v>92</v>
      </c>
      <c r="AF45" s="515" t="s">
        <v>93</v>
      </c>
      <c r="AG45" s="36" t="s">
        <v>93</v>
      </c>
      <c r="AH45" s="76"/>
    </row>
    <row r="46" spans="1:34" ht="16" customHeight="1" x14ac:dyDescent="0.2">
      <c r="A46" s="83" t="s">
        <v>91</v>
      </c>
      <c r="B46" s="84"/>
      <c r="C46" s="98" t="s">
        <v>28</v>
      </c>
      <c r="D46" s="97">
        <f t="shared" si="0"/>
        <v>44577</v>
      </c>
      <c r="E46" s="428"/>
      <c r="F46" s="125"/>
      <c r="G46" s="26"/>
      <c r="H46" s="26"/>
      <c r="I46" s="819">
        <v>10</v>
      </c>
      <c r="J46" s="820"/>
      <c r="K46" s="821"/>
      <c r="L46" s="884"/>
      <c r="M46" s="885"/>
      <c r="N46" s="326"/>
      <c r="O46" s="426"/>
      <c r="P46" s="427"/>
      <c r="Q46" s="554"/>
      <c r="R46" s="27"/>
      <c r="S46" s="27"/>
      <c r="T46" s="258"/>
      <c r="U46" s="258"/>
      <c r="V46" s="359"/>
      <c r="W46" s="118"/>
      <c r="X46" s="27"/>
      <c r="Y46" s="27"/>
      <c r="Z46" s="459"/>
      <c r="AA46" s="118"/>
      <c r="AB46" s="27"/>
      <c r="AC46" s="470"/>
      <c r="AD46" s="529"/>
      <c r="AE46" s="529"/>
      <c r="AF46" s="515"/>
      <c r="AG46" s="36"/>
      <c r="AH46" s="76"/>
    </row>
    <row r="47" spans="1:34" ht="16" customHeight="1" x14ac:dyDescent="0.2">
      <c r="A47" s="83" t="s">
        <v>91</v>
      </c>
      <c r="B47" s="84"/>
      <c r="C47" s="96" t="s">
        <v>25</v>
      </c>
      <c r="D47" s="97">
        <f t="shared" si="0"/>
        <v>44583</v>
      </c>
      <c r="E47" s="428"/>
      <c r="F47" s="125"/>
      <c r="G47" s="26"/>
      <c r="H47" s="26"/>
      <c r="I47" s="74"/>
      <c r="J47" s="27"/>
      <c r="K47" s="149"/>
      <c r="L47" s="74"/>
      <c r="M47" s="27"/>
      <c r="N47" s="326"/>
      <c r="O47" s="426"/>
      <c r="P47" s="427"/>
      <c r="Q47" s="470"/>
      <c r="R47" s="837" t="s">
        <v>264</v>
      </c>
      <c r="S47" s="837"/>
      <c r="T47" s="425" t="s">
        <v>165</v>
      </c>
      <c r="U47" s="425" t="s">
        <v>264</v>
      </c>
      <c r="V47" s="357"/>
      <c r="W47" s="454" t="s">
        <v>37</v>
      </c>
      <c r="X47" s="53" t="s">
        <v>37</v>
      </c>
      <c r="Y47" s="53" t="s">
        <v>37</v>
      </c>
      <c r="Z47" s="460" t="s">
        <v>94</v>
      </c>
      <c r="AA47" s="499" t="s">
        <v>37</v>
      </c>
      <c r="AB47" s="500" t="s">
        <v>37</v>
      </c>
      <c r="AC47" s="478" t="s">
        <v>94</v>
      </c>
      <c r="AD47" s="535" t="s">
        <v>63</v>
      </c>
      <c r="AE47" s="531" t="s">
        <v>94</v>
      </c>
      <c r="AF47" s="515" t="s">
        <v>95</v>
      </c>
      <c r="AG47" s="36" t="s">
        <v>95</v>
      </c>
      <c r="AH47" s="84"/>
    </row>
    <row r="48" spans="1:34" ht="16" customHeight="1" x14ac:dyDescent="0.2">
      <c r="A48" s="83" t="s">
        <v>91</v>
      </c>
      <c r="B48" s="84"/>
      <c r="C48" s="98" t="s">
        <v>28</v>
      </c>
      <c r="D48" s="97">
        <f t="shared" si="0"/>
        <v>44584</v>
      </c>
      <c r="E48" s="428"/>
      <c r="F48" s="125"/>
      <c r="G48" s="26"/>
      <c r="H48" s="26"/>
      <c r="I48" s="819">
        <v>11</v>
      </c>
      <c r="J48" s="820"/>
      <c r="K48" s="821"/>
      <c r="L48" s="290" t="s">
        <v>200</v>
      </c>
      <c r="M48" s="387" t="s">
        <v>215</v>
      </c>
      <c r="N48" s="334" t="s">
        <v>96</v>
      </c>
      <c r="O48" s="317"/>
      <c r="P48" s="335"/>
      <c r="Q48" s="470"/>
      <c r="R48" s="27"/>
      <c r="S48" s="27"/>
      <c r="T48" s="27"/>
      <c r="U48" s="27"/>
      <c r="V48" s="359"/>
      <c r="W48" s="118"/>
      <c r="X48" s="27"/>
      <c r="Y48" s="27"/>
      <c r="Z48" s="470"/>
      <c r="AA48" s="428"/>
      <c r="AB48" s="258"/>
      <c r="AC48" s="505"/>
      <c r="AD48" s="536"/>
      <c r="AE48" s="531"/>
      <c r="AF48" s="515"/>
      <c r="AG48" s="36"/>
      <c r="AH48" s="84"/>
    </row>
    <row r="49" spans="1:34" ht="16" customHeight="1" x14ac:dyDescent="0.2">
      <c r="A49" s="74"/>
      <c r="B49" s="90" t="s">
        <v>179</v>
      </c>
      <c r="C49" s="96" t="s">
        <v>25</v>
      </c>
      <c r="D49" s="97">
        <f t="shared" si="0"/>
        <v>44590</v>
      </c>
      <c r="E49" s="120"/>
      <c r="F49" s="125"/>
      <c r="G49" s="26"/>
      <c r="H49" s="26"/>
      <c r="I49" s="153"/>
      <c r="J49" s="258"/>
      <c r="K49" s="84"/>
      <c r="L49" s="290"/>
      <c r="M49" s="258"/>
      <c r="N49" s="326"/>
      <c r="O49" s="426"/>
      <c r="P49" s="427"/>
      <c r="Q49" s="470"/>
      <c r="R49" s="837" t="s">
        <v>265</v>
      </c>
      <c r="S49" s="837"/>
      <c r="T49" s="425" t="s">
        <v>166</v>
      </c>
      <c r="U49" s="425" t="s">
        <v>265</v>
      </c>
      <c r="V49" s="356"/>
      <c r="W49" s="433" t="s">
        <v>232</v>
      </c>
      <c r="X49" s="50" t="s">
        <v>232</v>
      </c>
      <c r="Y49" s="50" t="s">
        <v>232</v>
      </c>
      <c r="Z49" s="434" t="s">
        <v>232</v>
      </c>
      <c r="AA49" s="433" t="s">
        <v>232</v>
      </c>
      <c r="AB49" s="50" t="s">
        <v>232</v>
      </c>
      <c r="AC49" s="434" t="s">
        <v>232</v>
      </c>
      <c r="AD49" s="533" t="s">
        <v>232</v>
      </c>
      <c r="AE49" s="533" t="s">
        <v>232</v>
      </c>
      <c r="AF49" s="515"/>
      <c r="AG49" s="36"/>
      <c r="AH49" s="76"/>
    </row>
    <row r="50" spans="1:34" ht="16" customHeight="1" x14ac:dyDescent="0.2">
      <c r="A50" s="74"/>
      <c r="B50" s="76"/>
      <c r="C50" s="98" t="s">
        <v>28</v>
      </c>
      <c r="D50" s="97">
        <f t="shared" si="0"/>
        <v>44591</v>
      </c>
      <c r="E50" s="120"/>
      <c r="F50" s="125"/>
      <c r="G50" s="26"/>
      <c r="H50" s="26"/>
      <c r="I50" s="155" t="s">
        <v>232</v>
      </c>
      <c r="J50" s="50" t="s">
        <v>232</v>
      </c>
      <c r="K50" s="218" t="s">
        <v>232</v>
      </c>
      <c r="L50" s="290" t="s">
        <v>201</v>
      </c>
      <c r="M50" s="387" t="s">
        <v>317</v>
      </c>
      <c r="N50" s="326" t="s">
        <v>97</v>
      </c>
      <c r="O50" s="318" t="s">
        <v>278</v>
      </c>
      <c r="P50" s="336" t="s">
        <v>278</v>
      </c>
      <c r="Q50" s="470"/>
      <c r="R50" s="57"/>
      <c r="S50" s="57"/>
      <c r="T50" s="27"/>
      <c r="U50" s="27"/>
      <c r="V50" s="370" t="s">
        <v>98</v>
      </c>
      <c r="W50" s="118"/>
      <c r="X50" s="27"/>
      <c r="Y50" s="27"/>
      <c r="Z50" s="470"/>
      <c r="AA50" s="118"/>
      <c r="AB50" s="27"/>
      <c r="AC50" s="470"/>
      <c r="AD50" s="529"/>
      <c r="AE50" s="529"/>
      <c r="AF50" s="515"/>
      <c r="AG50" s="36"/>
      <c r="AH50" s="76"/>
    </row>
    <row r="51" spans="1:34" ht="16" customHeight="1" x14ac:dyDescent="0.2">
      <c r="A51" s="74"/>
      <c r="B51" s="442" t="s">
        <v>175</v>
      </c>
      <c r="C51" s="96" t="s">
        <v>25</v>
      </c>
      <c r="D51" s="97">
        <f t="shared" si="0"/>
        <v>44597</v>
      </c>
      <c r="E51" s="117" t="s">
        <v>273</v>
      </c>
      <c r="F51" s="126" t="s">
        <v>243</v>
      </c>
      <c r="G51" s="107"/>
      <c r="H51" s="117" t="s">
        <v>236</v>
      </c>
      <c r="I51" s="126" t="s">
        <v>243</v>
      </c>
      <c r="J51" s="27"/>
      <c r="K51" s="149"/>
      <c r="L51" s="290"/>
      <c r="M51" s="258"/>
      <c r="N51" s="326"/>
      <c r="O51" s="426"/>
      <c r="P51" s="427"/>
      <c r="Q51" s="429"/>
      <c r="R51" s="50" t="s">
        <v>232</v>
      </c>
      <c r="S51" s="50" t="s">
        <v>232</v>
      </c>
      <c r="T51" s="50" t="s">
        <v>232</v>
      </c>
      <c r="U51" s="50" t="s">
        <v>232</v>
      </c>
      <c r="V51" s="357"/>
      <c r="W51" s="221" t="s">
        <v>42</v>
      </c>
      <c r="X51" s="53" t="s">
        <v>42</v>
      </c>
      <c r="Y51" s="53" t="s">
        <v>42</v>
      </c>
      <c r="Z51" s="460" t="s">
        <v>99</v>
      </c>
      <c r="AA51" s="499" t="s">
        <v>42</v>
      </c>
      <c r="AB51" s="500" t="s">
        <v>42</v>
      </c>
      <c r="AC51" s="478" t="s">
        <v>99</v>
      </c>
      <c r="AD51" s="535" t="s">
        <v>74</v>
      </c>
      <c r="AE51" s="531" t="s">
        <v>99</v>
      </c>
      <c r="AF51" s="520" t="s">
        <v>100</v>
      </c>
      <c r="AG51" s="36" t="s">
        <v>100</v>
      </c>
      <c r="AH51" s="76"/>
    </row>
    <row r="52" spans="1:34" ht="16" customHeight="1" x14ac:dyDescent="0.2">
      <c r="A52" s="74"/>
      <c r="B52" s="76"/>
      <c r="C52" s="98" t="s">
        <v>28</v>
      </c>
      <c r="D52" s="97">
        <f t="shared" si="0"/>
        <v>44598</v>
      </c>
      <c r="E52" s="120"/>
      <c r="F52" s="125"/>
      <c r="G52" s="26"/>
      <c r="H52" s="109"/>
      <c r="I52" s="155" t="s">
        <v>232</v>
      </c>
      <c r="J52" s="50" t="s">
        <v>232</v>
      </c>
      <c r="K52" s="218" t="s">
        <v>232</v>
      </c>
      <c r="L52" s="290" t="s">
        <v>202</v>
      </c>
      <c r="M52" s="387" t="s">
        <v>318</v>
      </c>
      <c r="N52" s="326" t="s">
        <v>101</v>
      </c>
      <c r="O52" s="318" t="s">
        <v>279</v>
      </c>
      <c r="P52" s="336" t="s">
        <v>279</v>
      </c>
      <c r="Q52" s="470"/>
      <c r="R52" s="57"/>
      <c r="S52" s="57"/>
      <c r="T52" s="27"/>
      <c r="U52" s="57"/>
      <c r="V52" s="359"/>
      <c r="W52" s="74"/>
      <c r="X52" s="27"/>
      <c r="Y52" s="27"/>
      <c r="Z52" s="459"/>
      <c r="AA52" s="118"/>
      <c r="AB52" s="27"/>
      <c r="AC52" s="470"/>
      <c r="AD52" s="529"/>
      <c r="AE52" s="529"/>
      <c r="AF52" s="515"/>
      <c r="AG52" s="36"/>
      <c r="AH52" s="76"/>
    </row>
    <row r="53" spans="1:34" ht="16" customHeight="1" x14ac:dyDescent="0.2">
      <c r="A53" s="74"/>
      <c r="B53" s="76"/>
      <c r="C53" s="96" t="s">
        <v>25</v>
      </c>
      <c r="D53" s="97">
        <f t="shared" si="0"/>
        <v>44604</v>
      </c>
      <c r="E53" s="117" t="s">
        <v>239</v>
      </c>
      <c r="F53" s="107"/>
      <c r="G53" s="107"/>
      <c r="H53" s="107"/>
      <c r="I53" s="152" t="s">
        <v>239</v>
      </c>
      <c r="J53" s="258"/>
      <c r="K53" s="84"/>
      <c r="L53" s="290"/>
      <c r="M53" s="258"/>
      <c r="N53" s="326"/>
      <c r="O53" s="426"/>
      <c r="P53" s="427"/>
      <c r="Q53" s="470"/>
      <c r="R53" s="50" t="s">
        <v>232</v>
      </c>
      <c r="S53" s="50" t="s">
        <v>232</v>
      </c>
      <c r="T53" s="144" t="s">
        <v>232</v>
      </c>
      <c r="U53" s="144" t="s">
        <v>232</v>
      </c>
      <c r="V53" s="357"/>
      <c r="W53" s="433" t="s">
        <v>232</v>
      </c>
      <c r="X53" s="50" t="s">
        <v>232</v>
      </c>
      <c r="Y53" s="50" t="s">
        <v>232</v>
      </c>
      <c r="Z53" s="434" t="s">
        <v>232</v>
      </c>
      <c r="AA53" s="433" t="s">
        <v>232</v>
      </c>
      <c r="AB53" s="50" t="s">
        <v>232</v>
      </c>
      <c r="AC53" s="429"/>
      <c r="AD53" s="533" t="s">
        <v>232</v>
      </c>
      <c r="AE53" s="533" t="s">
        <v>232</v>
      </c>
      <c r="AF53" s="515"/>
      <c r="AG53" s="36"/>
      <c r="AH53" s="76"/>
    </row>
    <row r="54" spans="1:34" ht="16" customHeight="1" x14ac:dyDescent="0.2">
      <c r="A54" s="74"/>
      <c r="B54" s="76"/>
      <c r="C54" s="98" t="s">
        <v>28</v>
      </c>
      <c r="D54" s="97">
        <f t="shared" si="0"/>
        <v>44605</v>
      </c>
      <c r="E54" s="120"/>
      <c r="F54" s="125"/>
      <c r="G54" s="26"/>
      <c r="H54" s="26"/>
      <c r="I54" s="155" t="s">
        <v>232</v>
      </c>
      <c r="J54" s="50" t="s">
        <v>232</v>
      </c>
      <c r="K54" s="218" t="s">
        <v>232</v>
      </c>
      <c r="L54" s="888" t="s">
        <v>214</v>
      </c>
      <c r="M54" s="889"/>
      <c r="N54" s="326" t="s">
        <v>103</v>
      </c>
      <c r="O54" s="426"/>
      <c r="P54" s="427"/>
      <c r="Q54" s="555"/>
      <c r="R54" s="27"/>
      <c r="S54" s="27"/>
      <c r="T54" s="27"/>
      <c r="U54" s="27"/>
      <c r="V54" s="359"/>
      <c r="W54" s="74"/>
      <c r="X54" s="27"/>
      <c r="Y54" s="27"/>
      <c r="Z54" s="459"/>
      <c r="AA54" s="118"/>
      <c r="AB54" s="27"/>
      <c r="AC54" s="470"/>
      <c r="AD54" s="529"/>
      <c r="AE54" s="529"/>
      <c r="AF54" s="515"/>
      <c r="AG54" s="36"/>
      <c r="AH54" s="76"/>
    </row>
    <row r="55" spans="1:34" ht="16" customHeight="1" x14ac:dyDescent="0.2">
      <c r="A55" s="74"/>
      <c r="B55" s="76"/>
      <c r="C55" s="96" t="s">
        <v>25</v>
      </c>
      <c r="D55" s="97">
        <f t="shared" si="0"/>
        <v>44611</v>
      </c>
      <c r="E55" s="120"/>
      <c r="F55" s="125"/>
      <c r="G55" s="26"/>
      <c r="H55" s="26"/>
      <c r="I55" s="290"/>
      <c r="J55" s="258"/>
      <c r="K55" s="84"/>
      <c r="L55" s="74"/>
      <c r="M55" s="27"/>
      <c r="N55" s="326"/>
      <c r="O55" s="426"/>
      <c r="P55" s="427"/>
      <c r="Q55" s="470"/>
      <c r="R55" s="837" t="s">
        <v>266</v>
      </c>
      <c r="S55" s="837"/>
      <c r="T55" s="425" t="s">
        <v>167</v>
      </c>
      <c r="U55" s="425" t="s">
        <v>266</v>
      </c>
      <c r="V55" s="356"/>
      <c r="W55" s="221" t="s">
        <v>49</v>
      </c>
      <c r="X55" s="53" t="s">
        <v>49</v>
      </c>
      <c r="Y55" s="53" t="s">
        <v>49</v>
      </c>
      <c r="Z55" s="460" t="s">
        <v>102</v>
      </c>
      <c r="AA55" s="499" t="s">
        <v>49</v>
      </c>
      <c r="AB55" s="500" t="s">
        <v>49</v>
      </c>
      <c r="AC55" s="478" t="s">
        <v>102</v>
      </c>
      <c r="AD55" s="535" t="s">
        <v>89</v>
      </c>
      <c r="AE55" s="531" t="s">
        <v>102</v>
      </c>
      <c r="AF55" s="515" t="s">
        <v>106</v>
      </c>
      <c r="AG55" s="36" t="s">
        <v>106</v>
      </c>
      <c r="AH55" s="76"/>
    </row>
    <row r="56" spans="1:34" ht="16" customHeight="1" x14ac:dyDescent="0.2">
      <c r="A56" s="74"/>
      <c r="B56" s="76"/>
      <c r="C56" s="98" t="s">
        <v>28</v>
      </c>
      <c r="D56" s="97">
        <f t="shared" si="0"/>
        <v>44612</v>
      </c>
      <c r="E56" s="428"/>
      <c r="F56" s="125"/>
      <c r="G56" s="26"/>
      <c r="H56" s="26"/>
      <c r="I56" s="819">
        <v>12</v>
      </c>
      <c r="J56" s="820"/>
      <c r="K56" s="821"/>
      <c r="L56" s="290" t="s">
        <v>203</v>
      </c>
      <c r="M56" s="387" t="s">
        <v>319</v>
      </c>
      <c r="N56" s="326"/>
      <c r="O56" s="426"/>
      <c r="P56" s="427"/>
      <c r="Q56" s="470"/>
      <c r="R56" s="258"/>
      <c r="S56" s="258"/>
      <c r="T56" s="258"/>
      <c r="U56" s="258"/>
      <c r="V56" s="359"/>
      <c r="W56" s="74"/>
      <c r="X56" s="27"/>
      <c r="Y56" s="27"/>
      <c r="Z56" s="459"/>
      <c r="AA56" s="118"/>
      <c r="AB56" s="27"/>
      <c r="AC56" s="470"/>
      <c r="AD56" s="529"/>
      <c r="AE56" s="529"/>
      <c r="AF56" s="515"/>
      <c r="AG56" s="36"/>
      <c r="AH56" s="76"/>
    </row>
    <row r="57" spans="1:34" ht="16" customHeight="1" x14ac:dyDescent="0.2">
      <c r="A57" s="85" t="s">
        <v>107</v>
      </c>
      <c r="B57" s="89" t="s">
        <v>6</v>
      </c>
      <c r="C57" s="96" t="s">
        <v>25</v>
      </c>
      <c r="D57" s="97">
        <f t="shared" si="0"/>
        <v>44618</v>
      </c>
      <c r="E57" s="115"/>
      <c r="F57" s="115"/>
      <c r="G57" s="286"/>
      <c r="H57" s="106"/>
      <c r="I57" s="292"/>
      <c r="J57" s="293"/>
      <c r="K57" s="294"/>
      <c r="L57" s="183"/>
      <c r="M57" s="140"/>
      <c r="N57" s="330"/>
      <c r="O57" s="323"/>
      <c r="P57" s="331"/>
      <c r="Q57" s="480"/>
      <c r="R57" s="248" t="s">
        <v>232</v>
      </c>
      <c r="S57" s="248" t="s">
        <v>232</v>
      </c>
      <c r="T57" s="248" t="s">
        <v>232</v>
      </c>
      <c r="U57" s="248" t="s">
        <v>232</v>
      </c>
      <c r="V57" s="361"/>
      <c r="W57" s="830" t="s">
        <v>158</v>
      </c>
      <c r="X57" s="831"/>
      <c r="Y57" s="831"/>
      <c r="Z57" s="964"/>
      <c r="AA57" s="307"/>
      <c r="AB57" s="58"/>
      <c r="AC57" s="471"/>
      <c r="AD57" s="546"/>
      <c r="AE57" s="546"/>
      <c r="AF57" s="247"/>
      <c r="AG57" s="33"/>
      <c r="AH57" s="435"/>
    </row>
    <row r="58" spans="1:34" ht="16" customHeight="1" x14ac:dyDescent="0.2">
      <c r="A58" s="85" t="s">
        <v>107</v>
      </c>
      <c r="B58" s="435"/>
      <c r="C58" s="98" t="s">
        <v>28</v>
      </c>
      <c r="D58" s="97">
        <f t="shared" si="0"/>
        <v>44619</v>
      </c>
      <c r="E58" s="115"/>
      <c r="F58" s="115"/>
      <c r="G58" s="286"/>
      <c r="H58" s="106"/>
      <c r="I58" s="431" t="s">
        <v>232</v>
      </c>
      <c r="J58" s="142" t="s">
        <v>232</v>
      </c>
      <c r="K58" s="142" t="s">
        <v>232</v>
      </c>
      <c r="L58" s="873" t="s">
        <v>214</v>
      </c>
      <c r="M58" s="874"/>
      <c r="N58" s="330"/>
      <c r="O58" s="319"/>
      <c r="P58" s="331"/>
      <c r="Q58" s="484"/>
      <c r="R58" s="33"/>
      <c r="S58" s="33"/>
      <c r="T58" s="33"/>
      <c r="U58" s="33"/>
      <c r="V58" s="377"/>
      <c r="W58" s="58"/>
      <c r="X58" s="58"/>
      <c r="Y58" s="58"/>
      <c r="Z58" s="471"/>
      <c r="AA58" s="307"/>
      <c r="AB58" s="58"/>
      <c r="AC58" s="471"/>
      <c r="AD58" s="546"/>
      <c r="AE58" s="546"/>
      <c r="AF58" s="247"/>
      <c r="AG58" s="33"/>
      <c r="AH58" s="435"/>
    </row>
    <row r="59" spans="1:34" ht="16" customHeight="1" x14ac:dyDescent="0.2">
      <c r="A59" s="85" t="s">
        <v>107</v>
      </c>
      <c r="B59" s="91" t="s">
        <v>179</v>
      </c>
      <c r="C59" s="96" t="s">
        <v>25</v>
      </c>
      <c r="D59" s="97">
        <f t="shared" si="0"/>
        <v>44625</v>
      </c>
      <c r="E59" s="115"/>
      <c r="F59" s="115"/>
      <c r="G59" s="286"/>
      <c r="H59" s="106"/>
      <c r="I59" s="98"/>
      <c r="J59" s="33"/>
      <c r="K59" s="435"/>
      <c r="L59" s="183"/>
      <c r="M59" s="140"/>
      <c r="N59" s="330"/>
      <c r="O59" s="323"/>
      <c r="P59" s="331"/>
      <c r="Q59" s="480"/>
      <c r="R59" s="966" t="s">
        <v>263</v>
      </c>
      <c r="S59" s="966"/>
      <c r="T59" s="966"/>
      <c r="U59" s="966"/>
      <c r="V59" s="378"/>
      <c r="W59" s="142" t="s">
        <v>232</v>
      </c>
      <c r="X59" s="142" t="s">
        <v>232</v>
      </c>
      <c r="Y59" s="142" t="s">
        <v>232</v>
      </c>
      <c r="Z59" s="432" t="s">
        <v>232</v>
      </c>
      <c r="AA59" s="431" t="s">
        <v>232</v>
      </c>
      <c r="AB59" s="142" t="s">
        <v>232</v>
      </c>
      <c r="AC59" s="432" t="s">
        <v>232</v>
      </c>
      <c r="AD59" s="540" t="s">
        <v>232</v>
      </c>
      <c r="AE59" s="540" t="s">
        <v>232</v>
      </c>
      <c r="AF59" s="517"/>
      <c r="AG59" s="54"/>
      <c r="AH59" s="435"/>
    </row>
    <row r="60" spans="1:34" ht="16" customHeight="1" thickBot="1" x14ac:dyDescent="0.25">
      <c r="A60" s="85" t="s">
        <v>107</v>
      </c>
      <c r="B60" s="435"/>
      <c r="C60" s="98" t="s">
        <v>28</v>
      </c>
      <c r="D60" s="97">
        <f t="shared" si="0"/>
        <v>44626</v>
      </c>
      <c r="E60" s="115"/>
      <c r="F60" s="115"/>
      <c r="G60" s="286"/>
      <c r="H60" s="106"/>
      <c r="I60" s="819">
        <v>13</v>
      </c>
      <c r="J60" s="820"/>
      <c r="K60" s="821"/>
      <c r="L60" s="183" t="s">
        <v>204</v>
      </c>
      <c r="M60" s="183" t="s">
        <v>320</v>
      </c>
      <c r="N60" s="330"/>
      <c r="O60" s="323"/>
      <c r="P60" s="331"/>
      <c r="Q60" s="480"/>
      <c r="R60" s="33"/>
      <c r="S60" s="33"/>
      <c r="T60" s="33"/>
      <c r="U60" s="33"/>
      <c r="V60" s="379" t="s">
        <v>105</v>
      </c>
      <c r="W60" s="58"/>
      <c r="X60" s="58"/>
      <c r="Y60" s="58"/>
      <c r="Z60" s="471"/>
      <c r="AA60" s="307"/>
      <c r="AB60" s="58"/>
      <c r="AC60" s="471"/>
      <c r="AD60" s="546"/>
      <c r="AE60" s="546"/>
      <c r="AF60" s="247"/>
      <c r="AG60" s="33"/>
      <c r="AH60" s="435"/>
    </row>
    <row r="61" spans="1:34" ht="16" customHeight="1" thickBot="1" x14ac:dyDescent="0.25">
      <c r="A61" s="74"/>
      <c r="B61" s="442" t="s">
        <v>175</v>
      </c>
      <c r="C61" s="96" t="s">
        <v>25</v>
      </c>
      <c r="D61" s="97">
        <f t="shared" si="0"/>
        <v>44632</v>
      </c>
      <c r="E61" s="264" t="s">
        <v>272</v>
      </c>
      <c r="F61" s="125"/>
      <c r="G61" s="264" t="s">
        <v>272</v>
      </c>
      <c r="H61" s="26"/>
      <c r="I61" s="264" t="s">
        <v>272</v>
      </c>
      <c r="J61" s="825" t="s">
        <v>175</v>
      </c>
      <c r="K61" s="826"/>
      <c r="L61" s="290"/>
      <c r="M61" s="258"/>
      <c r="N61" s="332"/>
      <c r="O61" s="317"/>
      <c r="P61" s="335"/>
      <c r="Q61" s="429"/>
      <c r="R61" s="837" t="s">
        <v>267</v>
      </c>
      <c r="S61" s="837"/>
      <c r="T61" s="425" t="s">
        <v>166</v>
      </c>
      <c r="U61" s="425" t="s">
        <v>267</v>
      </c>
      <c r="V61" s="380"/>
      <c r="W61" s="53" t="s">
        <v>54</v>
      </c>
      <c r="X61" s="53" t="s">
        <v>54</v>
      </c>
      <c r="Y61" s="53" t="s">
        <v>54</v>
      </c>
      <c r="Z61" s="460" t="s">
        <v>104</v>
      </c>
      <c r="AA61" s="499" t="s">
        <v>54</v>
      </c>
      <c r="AB61" s="500" t="s">
        <v>54</v>
      </c>
      <c r="AC61" s="478" t="s">
        <v>104</v>
      </c>
      <c r="AD61" s="535" t="s">
        <v>98</v>
      </c>
      <c r="AE61" s="531" t="s">
        <v>104</v>
      </c>
      <c r="AF61" s="516" t="s">
        <v>110</v>
      </c>
      <c r="AG61" s="258" t="s">
        <v>110</v>
      </c>
      <c r="AH61" s="84"/>
    </row>
    <row r="62" spans="1:34" ht="16" customHeight="1" x14ac:dyDescent="0.2">
      <c r="A62" s="74"/>
      <c r="B62" s="76"/>
      <c r="C62" s="98" t="s">
        <v>28</v>
      </c>
      <c r="D62" s="97">
        <f t="shared" si="0"/>
        <v>44633</v>
      </c>
      <c r="E62" s="428"/>
      <c r="F62" s="125"/>
      <c r="G62" s="26"/>
      <c r="H62" s="26"/>
      <c r="I62" s="263" t="s">
        <v>232</v>
      </c>
      <c r="J62" s="144" t="s">
        <v>232</v>
      </c>
      <c r="K62" s="553" t="s">
        <v>232</v>
      </c>
      <c r="L62" s="290" t="s">
        <v>313</v>
      </c>
      <c r="M62" s="387" t="s">
        <v>321</v>
      </c>
      <c r="N62" s="337" t="s">
        <v>111</v>
      </c>
      <c r="O62" s="320" t="s">
        <v>280</v>
      </c>
      <c r="P62" s="338" t="s">
        <v>280</v>
      </c>
      <c r="Q62" s="296"/>
      <c r="R62" s="290"/>
      <c r="S62" s="258"/>
      <c r="T62" s="27"/>
      <c r="U62" s="258"/>
      <c r="V62" s="362"/>
      <c r="W62" s="199"/>
      <c r="X62" s="59"/>
      <c r="Y62" s="59"/>
      <c r="Z62" s="472"/>
      <c r="AA62" s="308"/>
      <c r="AB62" s="59"/>
      <c r="AC62" s="483"/>
      <c r="AD62" s="547"/>
      <c r="AE62" s="547"/>
      <c r="AF62" s="521"/>
      <c r="AG62" s="59"/>
      <c r="AH62" s="159"/>
    </row>
    <row r="63" spans="1:34" ht="16" customHeight="1" x14ac:dyDescent="0.2">
      <c r="A63" s="74"/>
      <c r="B63" s="76"/>
      <c r="C63" s="96" t="s">
        <v>25</v>
      </c>
      <c r="D63" s="97">
        <f t="shared" si="0"/>
        <v>44639</v>
      </c>
      <c r="E63" s="117" t="s">
        <v>238</v>
      </c>
      <c r="F63" s="125"/>
      <c r="G63" s="117" t="s">
        <v>238</v>
      </c>
      <c r="H63" s="26"/>
      <c r="I63" s="152" t="s">
        <v>238</v>
      </c>
      <c r="J63" s="258"/>
      <c r="K63" s="84"/>
      <c r="L63" s="290"/>
      <c r="M63" s="258"/>
      <c r="N63" s="326"/>
      <c r="O63" s="426"/>
      <c r="P63" s="427"/>
      <c r="Q63" s="252"/>
      <c r="R63" s="433" t="s">
        <v>232</v>
      </c>
      <c r="S63" s="50" t="s">
        <v>232</v>
      </c>
      <c r="T63" s="50" t="s">
        <v>232</v>
      </c>
      <c r="U63" s="425" t="s">
        <v>268</v>
      </c>
      <c r="V63" s="357"/>
      <c r="W63" s="433" t="s">
        <v>232</v>
      </c>
      <c r="X63" s="50" t="s">
        <v>232</v>
      </c>
      <c r="Y63" s="50" t="s">
        <v>232</v>
      </c>
      <c r="Z63" s="434" t="s">
        <v>232</v>
      </c>
      <c r="AA63" s="433" t="s">
        <v>232</v>
      </c>
      <c r="AB63" s="50" t="s">
        <v>232</v>
      </c>
      <c r="AC63" s="429"/>
      <c r="AD63" s="533" t="s">
        <v>232</v>
      </c>
      <c r="AE63" s="536"/>
      <c r="AF63" s="522"/>
      <c r="AG63" s="61"/>
      <c r="AH63" s="84" t="s">
        <v>52</v>
      </c>
    </row>
    <row r="64" spans="1:34" ht="16" customHeight="1" x14ac:dyDescent="0.2">
      <c r="A64" s="74"/>
      <c r="B64" s="76"/>
      <c r="C64" s="98" t="s">
        <v>28</v>
      </c>
      <c r="D64" s="97">
        <f t="shared" si="0"/>
        <v>44640</v>
      </c>
      <c r="E64" s="428"/>
      <c r="F64" s="125"/>
      <c r="G64" s="26"/>
      <c r="H64" s="26"/>
      <c r="I64" s="263" t="s">
        <v>232</v>
      </c>
      <c r="J64" s="144" t="s">
        <v>232</v>
      </c>
      <c r="K64" s="553" t="s">
        <v>232</v>
      </c>
      <c r="L64" s="290" t="s">
        <v>314</v>
      </c>
      <c r="M64" s="430" t="s">
        <v>322</v>
      </c>
      <c r="N64" s="326" t="s">
        <v>114</v>
      </c>
      <c r="O64" s="318" t="s">
        <v>281</v>
      </c>
      <c r="P64" s="336" t="s">
        <v>281</v>
      </c>
      <c r="Q64" s="252"/>
      <c r="R64" s="290"/>
      <c r="S64" s="258"/>
      <c r="T64" s="27"/>
      <c r="U64" s="258"/>
      <c r="V64" s="359"/>
      <c r="W64" s="74"/>
      <c r="X64" s="27"/>
      <c r="Y64" s="27"/>
      <c r="Z64" s="459"/>
      <c r="AA64" s="118"/>
      <c r="AB64" s="27"/>
      <c r="AC64" s="470"/>
      <c r="AD64" s="529"/>
      <c r="AE64" s="529"/>
      <c r="AF64" s="515"/>
      <c r="AG64" s="36"/>
      <c r="AH64" s="76"/>
    </row>
    <row r="65" spans="1:34" ht="16" customHeight="1" x14ac:dyDescent="0.2">
      <c r="A65" s="83" t="s">
        <v>80</v>
      </c>
      <c r="B65" s="84"/>
      <c r="C65" s="96" t="s">
        <v>25</v>
      </c>
      <c r="D65" s="97">
        <f t="shared" si="0"/>
        <v>44646</v>
      </c>
      <c r="E65" s="428"/>
      <c r="F65" s="125"/>
      <c r="G65" s="26"/>
      <c r="H65" s="26"/>
      <c r="I65" s="228"/>
      <c r="J65" s="441"/>
      <c r="K65" s="445"/>
      <c r="L65" s="390"/>
      <c r="M65" s="441"/>
      <c r="N65" s="326"/>
      <c r="O65" s="426"/>
      <c r="P65" s="427"/>
      <c r="Q65" s="295"/>
      <c r="R65" s="836" t="s">
        <v>268</v>
      </c>
      <c r="S65" s="837"/>
      <c r="T65" s="425" t="s">
        <v>167</v>
      </c>
      <c r="U65" s="425" t="s">
        <v>268</v>
      </c>
      <c r="V65" s="360"/>
      <c r="W65" s="221" t="s">
        <v>64</v>
      </c>
      <c r="X65" s="53" t="s">
        <v>64</v>
      </c>
      <c r="Y65" s="53" t="s">
        <v>64</v>
      </c>
      <c r="Z65" s="460" t="s">
        <v>108</v>
      </c>
      <c r="AA65" s="499" t="s">
        <v>64</v>
      </c>
      <c r="AB65" s="500" t="s">
        <v>64</v>
      </c>
      <c r="AC65" s="478" t="s">
        <v>108</v>
      </c>
      <c r="AD65" s="535" t="s">
        <v>105</v>
      </c>
      <c r="AE65" s="531" t="s">
        <v>108</v>
      </c>
      <c r="AF65" s="516" t="s">
        <v>116</v>
      </c>
      <c r="AG65" s="258" t="s">
        <v>117</v>
      </c>
      <c r="AH65" s="84"/>
    </row>
    <row r="66" spans="1:34" ht="16" customHeight="1" x14ac:dyDescent="0.2">
      <c r="A66" s="83" t="s">
        <v>80</v>
      </c>
      <c r="B66" s="84"/>
      <c r="C66" s="98" t="s">
        <v>28</v>
      </c>
      <c r="D66" s="97">
        <f t="shared" si="0"/>
        <v>44647</v>
      </c>
      <c r="E66" s="428"/>
      <c r="F66" s="125"/>
      <c r="G66" s="26"/>
      <c r="H66" s="26"/>
      <c r="I66" s="967">
        <v>14</v>
      </c>
      <c r="J66" s="968"/>
      <c r="K66" s="969"/>
      <c r="L66" s="290" t="s">
        <v>315</v>
      </c>
      <c r="M66" s="258" t="s">
        <v>323</v>
      </c>
      <c r="N66" s="326" t="s">
        <v>118</v>
      </c>
      <c r="O66" s="318"/>
      <c r="P66" s="336"/>
      <c r="Q66" s="252"/>
      <c r="R66" s="74"/>
      <c r="S66" s="27"/>
      <c r="T66" s="27"/>
      <c r="U66" s="27"/>
      <c r="V66" s="359"/>
      <c r="W66" s="74"/>
      <c r="X66" s="27"/>
      <c r="Y66" s="27"/>
      <c r="Z66" s="459"/>
      <c r="AA66" s="118"/>
      <c r="AB66" s="27"/>
      <c r="AC66" s="470"/>
      <c r="AD66" s="529"/>
      <c r="AE66" s="529"/>
      <c r="AF66" s="515"/>
      <c r="AG66" s="36"/>
      <c r="AH66" s="76"/>
    </row>
    <row r="67" spans="1:34" ht="16" customHeight="1" x14ac:dyDescent="0.2">
      <c r="A67" s="85" t="s">
        <v>119</v>
      </c>
      <c r="B67" s="91" t="s">
        <v>179</v>
      </c>
      <c r="C67" s="96" t="s">
        <v>25</v>
      </c>
      <c r="D67" s="97">
        <f t="shared" si="0"/>
        <v>44653</v>
      </c>
      <c r="E67" s="115"/>
      <c r="F67" s="127"/>
      <c r="G67" s="106"/>
      <c r="H67" s="106"/>
      <c r="I67" s="98"/>
      <c r="J67" s="33"/>
      <c r="K67" s="435"/>
      <c r="L67" s="183"/>
      <c r="M67" s="140"/>
      <c r="N67" s="330"/>
      <c r="O67" s="323"/>
      <c r="P67" s="331"/>
      <c r="Q67" s="266"/>
      <c r="R67" s="833" t="s">
        <v>263</v>
      </c>
      <c r="S67" s="834"/>
      <c r="T67" s="834"/>
      <c r="U67" s="835"/>
      <c r="V67" s="361"/>
      <c r="W67" s="431" t="s">
        <v>232</v>
      </c>
      <c r="X67" s="142" t="s">
        <v>232</v>
      </c>
      <c r="Y67" s="142" t="s">
        <v>232</v>
      </c>
      <c r="Z67" s="432" t="s">
        <v>232</v>
      </c>
      <c r="AA67" s="499" t="s">
        <v>75</v>
      </c>
      <c r="AB67" s="500" t="s">
        <v>75</v>
      </c>
      <c r="AC67" s="434" t="s">
        <v>232</v>
      </c>
      <c r="AD67" s="535" t="s">
        <v>109</v>
      </c>
      <c r="AE67" s="533" t="s">
        <v>232</v>
      </c>
      <c r="AF67" s="247"/>
      <c r="AG67" s="33"/>
      <c r="AH67" s="435"/>
    </row>
    <row r="68" spans="1:34" ht="16" customHeight="1" x14ac:dyDescent="0.2">
      <c r="A68" s="85" t="s">
        <v>119</v>
      </c>
      <c r="B68" s="435"/>
      <c r="C68" s="98" t="s">
        <v>28</v>
      </c>
      <c r="D68" s="97">
        <f t="shared" si="0"/>
        <v>44654</v>
      </c>
      <c r="E68" s="115"/>
      <c r="F68" s="127"/>
      <c r="G68" s="106"/>
      <c r="H68" s="106"/>
      <c r="I68" s="431" t="s">
        <v>232</v>
      </c>
      <c r="J68" s="142" t="s">
        <v>232</v>
      </c>
      <c r="K68" s="142" t="s">
        <v>232</v>
      </c>
      <c r="L68" s="183"/>
      <c r="M68" s="140"/>
      <c r="N68" s="330"/>
      <c r="O68" s="323"/>
      <c r="P68" s="331"/>
      <c r="Q68" s="266"/>
      <c r="R68" s="198"/>
      <c r="S68" s="33"/>
      <c r="T68" s="33"/>
      <c r="U68" s="33"/>
      <c r="V68" s="375" t="s">
        <v>109</v>
      </c>
      <c r="W68" s="98"/>
      <c r="X68" s="33"/>
      <c r="Y68" s="33"/>
      <c r="Z68" s="465"/>
      <c r="AA68" s="115"/>
      <c r="AB68" s="33"/>
      <c r="AC68" s="480"/>
      <c r="AD68" s="539"/>
      <c r="AE68" s="539"/>
      <c r="AF68" s="247"/>
      <c r="AG68" s="33"/>
      <c r="AH68" s="435"/>
    </row>
    <row r="69" spans="1:34" ht="16" customHeight="1" x14ac:dyDescent="0.2">
      <c r="A69" s="85" t="s">
        <v>119</v>
      </c>
      <c r="B69" s="89" t="s">
        <v>6</v>
      </c>
      <c r="C69" s="96" t="s">
        <v>25</v>
      </c>
      <c r="D69" s="97">
        <f t="shared" ref="D69:D73" si="1">+D67+7</f>
        <v>44660</v>
      </c>
      <c r="E69" s="115"/>
      <c r="F69" s="127"/>
      <c r="G69" s="106"/>
      <c r="H69" s="106"/>
      <c r="I69" s="183"/>
      <c r="J69" s="58"/>
      <c r="K69" s="157"/>
      <c r="L69" s="183"/>
      <c r="M69" s="140"/>
      <c r="N69" s="330"/>
      <c r="O69" s="323"/>
      <c r="P69" s="331"/>
      <c r="Q69" s="266"/>
      <c r="R69" s="198"/>
      <c r="S69" s="33"/>
      <c r="T69" s="33"/>
      <c r="U69" s="33"/>
      <c r="V69" s="363"/>
      <c r="W69" s="830" t="s">
        <v>158</v>
      </c>
      <c r="X69" s="831"/>
      <c r="Y69" s="831"/>
      <c r="Z69" s="964"/>
      <c r="AA69" s="309"/>
      <c r="AB69" s="60"/>
      <c r="AC69" s="484"/>
      <c r="AD69" s="548"/>
      <c r="AE69" s="548"/>
      <c r="AF69" s="247"/>
      <c r="AG69" s="33"/>
      <c r="AH69" s="435"/>
    </row>
    <row r="70" spans="1:34" ht="16" customHeight="1" x14ac:dyDescent="0.2">
      <c r="A70" s="85" t="s">
        <v>119</v>
      </c>
      <c r="B70" s="435"/>
      <c r="C70" s="98" t="s">
        <v>28</v>
      </c>
      <c r="D70" s="97">
        <f t="shared" si="1"/>
        <v>44661</v>
      </c>
      <c r="E70" s="115"/>
      <c r="F70" s="128" t="s">
        <v>242</v>
      </c>
      <c r="G70" s="106"/>
      <c r="H70" s="106"/>
      <c r="I70" s="431" t="s">
        <v>232</v>
      </c>
      <c r="J70" s="142" t="s">
        <v>232</v>
      </c>
      <c r="K70" s="142" t="s">
        <v>232</v>
      </c>
      <c r="L70" s="873" t="s">
        <v>214</v>
      </c>
      <c r="M70" s="874"/>
      <c r="N70" s="330" t="s">
        <v>257</v>
      </c>
      <c r="O70" s="323"/>
      <c r="P70" s="331"/>
      <c r="Q70" s="266"/>
      <c r="R70" s="198"/>
      <c r="S70" s="33"/>
      <c r="T70" s="33"/>
      <c r="U70" s="33"/>
      <c r="V70" s="358"/>
      <c r="W70" s="156"/>
      <c r="X70" s="58"/>
      <c r="Y70" s="58"/>
      <c r="Z70" s="473"/>
      <c r="AA70" s="115"/>
      <c r="AB70" s="33"/>
      <c r="AC70" s="480"/>
      <c r="AD70" s="539"/>
      <c r="AE70" s="539"/>
      <c r="AF70" s="247"/>
      <c r="AG70" s="33"/>
      <c r="AH70" s="435"/>
    </row>
    <row r="71" spans="1:34" ht="16" customHeight="1" x14ac:dyDescent="0.2">
      <c r="A71" s="85" t="s">
        <v>119</v>
      </c>
      <c r="B71" s="437" t="s">
        <v>175</v>
      </c>
      <c r="C71" s="96" t="s">
        <v>25</v>
      </c>
      <c r="D71" s="97">
        <f t="shared" si="1"/>
        <v>44667</v>
      </c>
      <c r="E71" s="115"/>
      <c r="F71" s="106"/>
      <c r="G71" s="106"/>
      <c r="H71" s="106"/>
      <c r="I71" s="183"/>
      <c r="J71" s="58"/>
      <c r="K71" s="157"/>
      <c r="L71" s="186"/>
      <c r="M71" s="141"/>
      <c r="N71" s="330"/>
      <c r="O71" s="323"/>
      <c r="P71" s="331"/>
      <c r="Q71" s="266"/>
      <c r="R71" s="198"/>
      <c r="S71" s="33"/>
      <c r="T71" s="33"/>
      <c r="U71" s="33"/>
      <c r="V71" s="361"/>
      <c r="W71" s="431" t="s">
        <v>232</v>
      </c>
      <c r="X71" s="142" t="s">
        <v>232</v>
      </c>
      <c r="Y71" s="142" t="s">
        <v>232</v>
      </c>
      <c r="Z71" s="432" t="s">
        <v>232</v>
      </c>
      <c r="AA71" s="431" t="s">
        <v>232</v>
      </c>
      <c r="AB71" s="142" t="s">
        <v>232</v>
      </c>
      <c r="AC71" s="432" t="s">
        <v>232</v>
      </c>
      <c r="AD71" s="540" t="s">
        <v>232</v>
      </c>
      <c r="AE71" s="540" t="s">
        <v>232</v>
      </c>
      <c r="AF71" s="247"/>
      <c r="AG71" s="33"/>
      <c r="AH71" s="435"/>
    </row>
    <row r="72" spans="1:34" ht="16" customHeight="1" x14ac:dyDescent="0.2">
      <c r="A72" s="85" t="s">
        <v>119</v>
      </c>
      <c r="B72" s="435"/>
      <c r="C72" s="98" t="s">
        <v>28</v>
      </c>
      <c r="D72" s="97">
        <f t="shared" si="1"/>
        <v>44668</v>
      </c>
      <c r="E72" s="115"/>
      <c r="F72" s="128" t="s">
        <v>242</v>
      </c>
      <c r="G72" s="106"/>
      <c r="H72" s="106"/>
      <c r="I72" s="819">
        <v>15</v>
      </c>
      <c r="J72" s="820"/>
      <c r="K72" s="821"/>
      <c r="L72" s="873" t="s">
        <v>214</v>
      </c>
      <c r="M72" s="874"/>
      <c r="N72" s="330" t="s">
        <v>312</v>
      </c>
      <c r="O72" s="323"/>
      <c r="P72" s="331"/>
      <c r="Q72" s="266"/>
      <c r="R72" s="198"/>
      <c r="S72" s="60"/>
      <c r="T72" s="60"/>
      <c r="U72" s="60"/>
      <c r="V72" s="358"/>
      <c r="W72" s="98"/>
      <c r="X72" s="33"/>
      <c r="Y72" s="33"/>
      <c r="Z72" s="465"/>
      <c r="AA72" s="115"/>
      <c r="AB72" s="33"/>
      <c r="AC72" s="480"/>
      <c r="AD72" s="539"/>
      <c r="AE72" s="539"/>
      <c r="AF72" s="247"/>
      <c r="AG72" s="33"/>
      <c r="AH72" s="435"/>
    </row>
    <row r="73" spans="1:34" ht="16" customHeight="1" x14ac:dyDescent="0.2">
      <c r="A73" s="74"/>
      <c r="B73" s="76"/>
      <c r="C73" s="96" t="s">
        <v>25</v>
      </c>
      <c r="D73" s="97">
        <f t="shared" si="1"/>
        <v>44674</v>
      </c>
      <c r="E73" s="117" t="s">
        <v>241</v>
      </c>
      <c r="F73" s="107" t="s">
        <v>243</v>
      </c>
      <c r="G73" s="107" t="s">
        <v>241</v>
      </c>
      <c r="H73" s="109"/>
      <c r="I73" s="152" t="s">
        <v>241</v>
      </c>
      <c r="J73" s="27"/>
      <c r="K73" s="149"/>
      <c r="L73" s="290"/>
      <c r="M73" s="387"/>
      <c r="N73" s="332"/>
      <c r="O73" s="322"/>
      <c r="P73" s="327"/>
      <c r="Q73" s="253"/>
      <c r="R73" s="836" t="s">
        <v>269</v>
      </c>
      <c r="S73" s="837"/>
      <c r="T73" s="425" t="s">
        <v>168</v>
      </c>
      <c r="U73" s="425" t="s">
        <v>269</v>
      </c>
      <c r="V73" s="366"/>
      <c r="W73" s="221" t="s">
        <v>75</v>
      </c>
      <c r="X73" s="53" t="s">
        <v>75</v>
      </c>
      <c r="Y73" s="53" t="s">
        <v>75</v>
      </c>
      <c r="Z73" s="460" t="s">
        <v>112</v>
      </c>
      <c r="AA73" s="499" t="s">
        <v>75</v>
      </c>
      <c r="AB73" s="500" t="s">
        <v>75</v>
      </c>
      <c r="AC73" s="434" t="s">
        <v>232</v>
      </c>
      <c r="AD73" s="535" t="s">
        <v>109</v>
      </c>
      <c r="AE73" s="533" t="s">
        <v>232</v>
      </c>
      <c r="AF73" s="523" t="s">
        <v>122</v>
      </c>
      <c r="AG73" s="258" t="s">
        <v>122</v>
      </c>
      <c r="AH73" s="76"/>
    </row>
    <row r="74" spans="1:34" ht="16" customHeight="1" x14ac:dyDescent="0.2">
      <c r="A74" s="74"/>
      <c r="B74" s="76"/>
      <c r="C74" s="98" t="s">
        <v>28</v>
      </c>
      <c r="D74" s="97">
        <f>+D73+1</f>
        <v>44675</v>
      </c>
      <c r="E74" s="428"/>
      <c r="F74" s="128" t="s">
        <v>242</v>
      </c>
      <c r="G74" s="26"/>
      <c r="H74" s="109"/>
      <c r="I74" s="433" t="s">
        <v>232</v>
      </c>
      <c r="J74" s="433" t="s">
        <v>232</v>
      </c>
      <c r="K74" s="433" t="s">
        <v>232</v>
      </c>
      <c r="L74" s="290" t="s">
        <v>316</v>
      </c>
      <c r="M74" s="258" t="s">
        <v>324</v>
      </c>
      <c r="N74" s="326" t="s">
        <v>123</v>
      </c>
      <c r="O74" s="317" t="s">
        <v>282</v>
      </c>
      <c r="P74" s="427"/>
      <c r="Q74" s="291"/>
      <c r="R74" s="215"/>
      <c r="S74" s="63"/>
      <c r="T74" s="63"/>
      <c r="U74" s="64"/>
      <c r="V74" s="357"/>
      <c r="W74" s="251"/>
      <c r="X74" s="64"/>
      <c r="Y74" s="64"/>
      <c r="Z74" s="470"/>
      <c r="AA74" s="251"/>
      <c r="AB74" s="64"/>
      <c r="AC74" s="429"/>
      <c r="AD74" s="536"/>
      <c r="AE74" s="536"/>
      <c r="AF74" s="516"/>
      <c r="AG74" s="258"/>
      <c r="AH74" s="84"/>
    </row>
    <row r="75" spans="1:34" ht="16" customHeight="1" x14ac:dyDescent="0.2">
      <c r="A75" s="74"/>
      <c r="B75" s="76"/>
      <c r="C75" s="96" t="s">
        <v>25</v>
      </c>
      <c r="D75" s="99">
        <f t="shared" ref="D75:D82" si="2">+D73+7</f>
        <v>44681</v>
      </c>
      <c r="E75" s="428"/>
      <c r="F75" s="26"/>
      <c r="G75" s="26"/>
      <c r="H75" s="26"/>
      <c r="I75" s="263"/>
      <c r="J75" s="258"/>
      <c r="K75" s="84"/>
      <c r="L75" s="312"/>
      <c r="M75" s="71"/>
      <c r="N75" s="326"/>
      <c r="O75" s="426"/>
      <c r="P75" s="427"/>
      <c r="Q75" s="252"/>
      <c r="R75" s="433" t="s">
        <v>232</v>
      </c>
      <c r="S75" s="50" t="s">
        <v>232</v>
      </c>
      <c r="T75" s="425" t="s">
        <v>169</v>
      </c>
      <c r="U75" s="144" t="s">
        <v>232</v>
      </c>
      <c r="V75" s="357"/>
      <c r="W75" s="433" t="s">
        <v>232</v>
      </c>
      <c r="X75" s="50" t="s">
        <v>232</v>
      </c>
      <c r="Y75" s="50" t="s">
        <v>232</v>
      </c>
      <c r="Z75" s="434" t="s">
        <v>232</v>
      </c>
      <c r="AA75" s="433" t="s">
        <v>232</v>
      </c>
      <c r="AB75" s="50" t="s">
        <v>232</v>
      </c>
      <c r="AC75" s="434" t="s">
        <v>232</v>
      </c>
      <c r="AD75" s="533" t="s">
        <v>232</v>
      </c>
      <c r="AE75" s="533" t="s">
        <v>232</v>
      </c>
      <c r="AF75" s="518"/>
      <c r="AG75" s="446"/>
      <c r="AH75" s="84" t="s">
        <v>52</v>
      </c>
    </row>
    <row r="76" spans="1:34" ht="16" customHeight="1" x14ac:dyDescent="0.2">
      <c r="A76" s="74"/>
      <c r="B76" s="76"/>
      <c r="C76" s="98" t="s">
        <v>28</v>
      </c>
      <c r="D76" s="97">
        <f t="shared" si="2"/>
        <v>44682</v>
      </c>
      <c r="E76" s="121"/>
      <c r="F76" s="128" t="s">
        <v>242</v>
      </c>
      <c r="G76" s="26"/>
      <c r="H76" s="26"/>
      <c r="I76" s="816">
        <v>16</v>
      </c>
      <c r="J76" s="817"/>
      <c r="K76" s="818"/>
      <c r="L76" s="290"/>
      <c r="M76" s="386"/>
      <c r="N76" s="339" t="s">
        <v>124</v>
      </c>
      <c r="O76" s="318"/>
      <c r="P76" s="427"/>
      <c r="Q76" s="252"/>
      <c r="R76" s="287"/>
      <c r="S76" s="63"/>
      <c r="T76" s="63"/>
      <c r="U76" s="258"/>
      <c r="V76" s="374" t="s">
        <v>113</v>
      </c>
      <c r="W76" s="428"/>
      <c r="X76" s="64"/>
      <c r="Y76" s="64"/>
      <c r="Z76" s="470"/>
      <c r="AA76" s="428"/>
      <c r="AB76" s="64"/>
      <c r="AC76" s="510"/>
      <c r="AD76" s="536"/>
      <c r="AE76" s="536"/>
      <c r="AF76" s="515"/>
      <c r="AG76" s="36"/>
      <c r="AH76" s="76"/>
    </row>
    <row r="77" spans="1:34" ht="16" customHeight="1" x14ac:dyDescent="0.2">
      <c r="A77" s="74"/>
      <c r="B77" s="76"/>
      <c r="C77" s="96" t="s">
        <v>25</v>
      </c>
      <c r="D77" s="97">
        <f t="shared" si="2"/>
        <v>44688</v>
      </c>
      <c r="E77" s="428"/>
      <c r="F77" s="125"/>
      <c r="G77" s="26"/>
      <c r="H77" s="26"/>
      <c r="I77" s="287"/>
      <c r="J77" s="57"/>
      <c r="K77" s="163"/>
      <c r="L77" s="290"/>
      <c r="M77" s="258"/>
      <c r="N77" s="332"/>
      <c r="O77" s="426"/>
      <c r="P77" s="427"/>
      <c r="Q77" s="252"/>
      <c r="R77" s="836" t="s">
        <v>270</v>
      </c>
      <c r="S77" s="837"/>
      <c r="T77" s="50" t="s">
        <v>232</v>
      </c>
      <c r="U77" s="425" t="s">
        <v>270</v>
      </c>
      <c r="V77" s="357"/>
      <c r="W77" s="455" t="s">
        <v>81</v>
      </c>
      <c r="X77" s="53" t="s">
        <v>81</v>
      </c>
      <c r="Y77" s="53" t="s">
        <v>81</v>
      </c>
      <c r="Z77" s="460" t="s">
        <v>332</v>
      </c>
      <c r="AA77" s="502" t="s">
        <v>81</v>
      </c>
      <c r="AB77" s="500" t="s">
        <v>81</v>
      </c>
      <c r="AC77" s="485" t="s">
        <v>112</v>
      </c>
      <c r="AD77" s="535" t="s">
        <v>113</v>
      </c>
      <c r="AE77" s="531" t="s">
        <v>112</v>
      </c>
      <c r="AF77" s="523" t="s">
        <v>126</v>
      </c>
      <c r="AG77" s="258" t="s">
        <v>126</v>
      </c>
      <c r="AH77" s="76"/>
    </row>
    <row r="78" spans="1:34" ht="16" customHeight="1" x14ac:dyDescent="0.2">
      <c r="A78" s="74"/>
      <c r="B78" s="76"/>
      <c r="C78" s="98" t="s">
        <v>28</v>
      </c>
      <c r="D78" s="97">
        <f t="shared" si="2"/>
        <v>44689</v>
      </c>
      <c r="E78" s="428"/>
      <c r="F78" s="128" t="s">
        <v>242</v>
      </c>
      <c r="G78" s="26"/>
      <c r="H78" s="26"/>
      <c r="I78" s="433" t="s">
        <v>232</v>
      </c>
      <c r="J78" s="433" t="s">
        <v>232</v>
      </c>
      <c r="K78" s="433" t="s">
        <v>232</v>
      </c>
      <c r="L78" s="290"/>
      <c r="M78" s="386"/>
      <c r="N78" s="326" t="s">
        <v>259</v>
      </c>
      <c r="O78" s="318"/>
      <c r="P78" s="427"/>
      <c r="Q78" s="252"/>
      <c r="R78" s="169"/>
      <c r="S78" s="36"/>
      <c r="T78" s="27"/>
      <c r="U78" s="57"/>
      <c r="V78" s="366"/>
      <c r="W78" s="169"/>
      <c r="X78" s="27"/>
      <c r="Y78" s="27"/>
      <c r="Z78" s="474"/>
      <c r="AA78" s="428"/>
      <c r="AB78" s="64"/>
      <c r="AC78" s="510"/>
      <c r="AD78" s="536"/>
      <c r="AE78" s="536"/>
      <c r="AF78" s="515"/>
      <c r="AG78" s="52"/>
      <c r="AH78" s="84"/>
    </row>
    <row r="79" spans="1:34" ht="16" customHeight="1" x14ac:dyDescent="0.2">
      <c r="A79" s="74"/>
      <c r="B79" s="76"/>
      <c r="C79" s="96" t="s">
        <v>25</v>
      </c>
      <c r="D79" s="97">
        <f t="shared" si="2"/>
        <v>44695</v>
      </c>
      <c r="E79" s="428"/>
      <c r="F79" s="128" t="s">
        <v>244</v>
      </c>
      <c r="G79" s="26"/>
      <c r="H79" s="26"/>
      <c r="I79" s="287"/>
      <c r="J79" s="57"/>
      <c r="K79" s="163"/>
      <c r="L79" s="169"/>
      <c r="M79" s="64"/>
      <c r="N79" s="326"/>
      <c r="O79" s="426"/>
      <c r="P79" s="427"/>
      <c r="Q79" s="252"/>
      <c r="R79" s="433" t="s">
        <v>232</v>
      </c>
      <c r="S79" s="50" t="s">
        <v>232</v>
      </c>
      <c r="T79" s="425" t="s">
        <v>220</v>
      </c>
      <c r="U79" s="144" t="s">
        <v>232</v>
      </c>
      <c r="V79" s="359"/>
      <c r="W79" s="455" t="s">
        <v>82</v>
      </c>
      <c r="X79" s="53" t="s">
        <v>82</v>
      </c>
      <c r="Y79" s="53" t="s">
        <v>82</v>
      </c>
      <c r="Z79" s="434" t="s">
        <v>232</v>
      </c>
      <c r="AA79" s="502" t="s">
        <v>82</v>
      </c>
      <c r="AB79" s="500" t="s">
        <v>82</v>
      </c>
      <c r="AC79" s="434"/>
      <c r="AD79" s="535" t="s">
        <v>115</v>
      </c>
      <c r="AE79" s="533"/>
      <c r="AF79" s="965" t="s">
        <v>128</v>
      </c>
      <c r="AG79" s="828"/>
      <c r="AH79" s="829"/>
    </row>
    <row r="80" spans="1:34" ht="16" customHeight="1" x14ac:dyDescent="0.2">
      <c r="A80" s="74"/>
      <c r="B80" s="76"/>
      <c r="C80" s="98" t="s">
        <v>28</v>
      </c>
      <c r="D80" s="97">
        <f t="shared" si="2"/>
        <v>44696</v>
      </c>
      <c r="E80" s="428"/>
      <c r="F80" s="125"/>
      <c r="G80" s="26"/>
      <c r="H80" s="26"/>
      <c r="I80" s="813">
        <v>17</v>
      </c>
      <c r="J80" s="814"/>
      <c r="K80" s="815"/>
      <c r="L80" s="188"/>
      <c r="M80" s="66"/>
      <c r="N80" s="904" t="s">
        <v>283</v>
      </c>
      <c r="O80" s="905"/>
      <c r="P80" s="427"/>
      <c r="Q80" s="252"/>
      <c r="R80" s="169"/>
      <c r="S80" s="27"/>
      <c r="T80" s="27"/>
      <c r="U80" s="258"/>
      <c r="V80" s="376" t="s">
        <v>129</v>
      </c>
      <c r="W80" s="251"/>
      <c r="X80" s="27"/>
      <c r="Y80" s="27"/>
      <c r="Z80" s="474"/>
      <c r="AA80" s="491"/>
      <c r="AB80" s="441"/>
      <c r="AC80" s="470"/>
      <c r="AD80" s="536"/>
      <c r="AE80" s="536"/>
      <c r="AF80" s="524"/>
      <c r="AG80" s="36"/>
      <c r="AH80" s="76"/>
    </row>
    <row r="81" spans="1:34" ht="16" customHeight="1" x14ac:dyDescent="0.2">
      <c r="A81" s="74"/>
      <c r="B81" s="76"/>
      <c r="C81" s="96" t="s">
        <v>25</v>
      </c>
      <c r="D81" s="97">
        <f t="shared" si="2"/>
        <v>44702</v>
      </c>
      <c r="E81" s="428"/>
      <c r="F81" s="125"/>
      <c r="G81" s="26"/>
      <c r="H81" s="26"/>
      <c r="I81" s="287"/>
      <c r="J81" s="64"/>
      <c r="K81" s="164"/>
      <c r="L81" s="188"/>
      <c r="M81" s="66"/>
      <c r="N81" s="300"/>
      <c r="O81" s="301"/>
      <c r="P81" s="302"/>
      <c r="Q81" s="252"/>
      <c r="R81" s="836" t="s">
        <v>271</v>
      </c>
      <c r="S81" s="837"/>
      <c r="T81" s="425" t="s">
        <v>221</v>
      </c>
      <c r="U81" s="425" t="s">
        <v>271</v>
      </c>
      <c r="V81" s="366"/>
      <c r="W81" s="433" t="s">
        <v>232</v>
      </c>
      <c r="X81" s="50" t="s">
        <v>232</v>
      </c>
      <c r="Y81" s="50" t="s">
        <v>232</v>
      </c>
      <c r="Z81" s="434" t="s">
        <v>232</v>
      </c>
      <c r="AA81" s="433" t="s">
        <v>232</v>
      </c>
      <c r="AB81" s="50" t="s">
        <v>232</v>
      </c>
      <c r="AC81" s="434" t="s">
        <v>232</v>
      </c>
      <c r="AD81" s="533" t="s">
        <v>232</v>
      </c>
      <c r="AE81" s="533" t="s">
        <v>232</v>
      </c>
      <c r="AF81" s="518" t="s">
        <v>130</v>
      </c>
      <c r="AG81" s="36"/>
      <c r="AH81" s="76"/>
    </row>
    <row r="82" spans="1:34" ht="16" customHeight="1" x14ac:dyDescent="0.2">
      <c r="A82" s="74"/>
      <c r="B82" s="76"/>
      <c r="C82" s="98" t="s">
        <v>28</v>
      </c>
      <c r="D82" s="97">
        <f t="shared" si="2"/>
        <v>44703</v>
      </c>
      <c r="E82" s="122"/>
      <c r="F82" s="125"/>
      <c r="G82" s="26"/>
      <c r="H82" s="26"/>
      <c r="I82" s="433" t="s">
        <v>232</v>
      </c>
      <c r="J82" s="433" t="s">
        <v>232</v>
      </c>
      <c r="K82" s="433" t="s">
        <v>232</v>
      </c>
      <c r="L82" s="188"/>
      <c r="M82" s="66"/>
      <c r="N82" s="287"/>
      <c r="O82" s="36"/>
      <c r="P82" s="76"/>
      <c r="Q82" s="255"/>
      <c r="R82" s="287"/>
      <c r="S82" s="36"/>
      <c r="T82" s="36"/>
      <c r="U82" s="36"/>
      <c r="V82" s="356"/>
      <c r="W82" s="118"/>
      <c r="X82" s="27"/>
      <c r="Y82" s="27"/>
      <c r="Z82" s="459"/>
      <c r="AA82" s="118"/>
      <c r="AB82" s="27"/>
      <c r="AC82" s="470"/>
      <c r="AD82" s="534"/>
      <c r="AE82" s="534"/>
      <c r="AF82" s="515"/>
      <c r="AG82" s="36"/>
      <c r="AH82" s="76"/>
    </row>
    <row r="83" spans="1:34" ht="16" customHeight="1" x14ac:dyDescent="0.2">
      <c r="A83" s="85" t="s">
        <v>131</v>
      </c>
      <c r="B83" s="435" t="s">
        <v>175</v>
      </c>
      <c r="C83" s="100" t="s">
        <v>132</v>
      </c>
      <c r="D83" s="101">
        <v>44707</v>
      </c>
      <c r="E83" s="123"/>
      <c r="F83" s="285"/>
      <c r="G83" s="111"/>
      <c r="H83" s="111"/>
      <c r="I83" s="166"/>
      <c r="J83" s="29"/>
      <c r="K83" s="167"/>
      <c r="L83" s="189"/>
      <c r="M83" s="139"/>
      <c r="N83" s="170"/>
      <c r="O83" s="54"/>
      <c r="P83" s="168"/>
      <c r="Q83" s="267"/>
      <c r="R83" s="170"/>
      <c r="S83" s="54"/>
      <c r="T83" s="54"/>
      <c r="U83" s="54"/>
      <c r="V83" s="167"/>
      <c r="W83" s="170"/>
      <c r="X83" s="54"/>
      <c r="Y83" s="54"/>
      <c r="Z83" s="475"/>
      <c r="AA83" s="123"/>
      <c r="AB83" s="54"/>
      <c r="AC83" s="470"/>
      <c r="AD83" s="548"/>
      <c r="AE83" s="548"/>
      <c r="AF83" s="517"/>
      <c r="AG83" s="54"/>
      <c r="AH83" s="168"/>
    </row>
    <row r="84" spans="1:34" ht="16" customHeight="1" x14ac:dyDescent="0.2">
      <c r="A84" s="85" t="s">
        <v>131</v>
      </c>
      <c r="B84" s="435"/>
      <c r="C84" s="100" t="s">
        <v>133</v>
      </c>
      <c r="D84" s="101">
        <f>+D83+1</f>
        <v>44708</v>
      </c>
      <c r="E84" s="123"/>
      <c r="F84" s="285"/>
      <c r="G84" s="111"/>
      <c r="H84" s="111"/>
      <c r="I84" s="166"/>
      <c r="J84" s="54"/>
      <c r="K84" s="168"/>
      <c r="L84" s="189"/>
      <c r="M84" s="139"/>
      <c r="N84" s="170"/>
      <c r="O84" s="54"/>
      <c r="P84" s="168"/>
      <c r="Q84" s="267"/>
      <c r="R84" s="170"/>
      <c r="S84" s="54"/>
      <c r="T84" s="54"/>
      <c r="U84" s="54"/>
      <c r="V84" s="168"/>
      <c r="W84" s="170"/>
      <c r="X84" s="54"/>
      <c r="Y84" s="54"/>
      <c r="Z84" s="466"/>
      <c r="AA84" s="123"/>
      <c r="AB84" s="54"/>
      <c r="AC84" s="470"/>
      <c r="AD84" s="541"/>
      <c r="AE84" s="541"/>
      <c r="AF84" s="517"/>
      <c r="AG84" s="54"/>
      <c r="AH84" s="168"/>
    </row>
    <row r="85" spans="1:34" ht="16" customHeight="1" x14ac:dyDescent="0.2">
      <c r="A85" s="83" t="s">
        <v>80</v>
      </c>
      <c r="B85" s="84"/>
      <c r="C85" s="96" t="s">
        <v>25</v>
      </c>
      <c r="D85" s="97">
        <f t="shared" ref="D85:D86" si="3">+D81+7</f>
        <v>44709</v>
      </c>
      <c r="E85" s="122"/>
      <c r="F85" s="125"/>
      <c r="G85" s="26"/>
      <c r="H85" s="138"/>
      <c r="I85" s="169"/>
      <c r="J85" s="36"/>
      <c r="K85" s="76"/>
      <c r="L85" s="82"/>
      <c r="M85" s="37"/>
      <c r="N85" s="74"/>
      <c r="O85" s="27"/>
      <c r="P85" s="149"/>
      <c r="Q85" s="252"/>
      <c r="R85" s="74"/>
      <c r="S85" s="27"/>
      <c r="T85" s="425" t="s">
        <v>286</v>
      </c>
      <c r="U85" s="27"/>
      <c r="V85" s="196"/>
      <c r="W85" s="455" t="s">
        <v>120</v>
      </c>
      <c r="X85" s="53" t="s">
        <v>120</v>
      </c>
      <c r="Y85" s="53" t="s">
        <v>120</v>
      </c>
      <c r="Z85" s="460" t="s">
        <v>333</v>
      </c>
      <c r="AA85" s="502" t="s">
        <v>120</v>
      </c>
      <c r="AB85" s="500" t="s">
        <v>120</v>
      </c>
      <c r="AC85" s="510"/>
      <c r="AD85" s="535" t="s">
        <v>121</v>
      </c>
      <c r="AE85" s="536"/>
      <c r="AF85" s="515"/>
      <c r="AG85" s="67" t="s">
        <v>134</v>
      </c>
      <c r="AH85" s="76"/>
    </row>
    <row r="86" spans="1:34" ht="16" customHeight="1" x14ac:dyDescent="0.2">
      <c r="A86" s="83" t="s">
        <v>80</v>
      </c>
      <c r="B86" s="84"/>
      <c r="C86" s="98" t="s">
        <v>28</v>
      </c>
      <c r="D86" s="97">
        <f t="shared" si="3"/>
        <v>44710</v>
      </c>
      <c r="E86" s="122"/>
      <c r="F86" s="125"/>
      <c r="G86" s="26"/>
      <c r="H86" s="108"/>
      <c r="I86" s="813">
        <v>18</v>
      </c>
      <c r="J86" s="814"/>
      <c r="K86" s="815"/>
      <c r="L86" s="82"/>
      <c r="M86" s="37"/>
      <c r="N86" s="74"/>
      <c r="O86" s="27"/>
      <c r="P86" s="149"/>
      <c r="Q86" s="252"/>
      <c r="R86" s="287"/>
      <c r="S86" s="27"/>
      <c r="T86" s="27"/>
      <c r="U86" s="27"/>
      <c r="V86" s="149"/>
      <c r="W86" s="74"/>
      <c r="X86" s="27"/>
      <c r="Y86" s="27"/>
      <c r="Z86" s="459"/>
      <c r="AA86" s="118"/>
      <c r="AB86" s="27"/>
      <c r="AC86" s="470"/>
      <c r="AD86" s="549"/>
      <c r="AE86" s="549"/>
      <c r="AF86" s="515"/>
      <c r="AG86" s="36"/>
      <c r="AH86" s="76"/>
    </row>
    <row r="87" spans="1:34" ht="16" customHeight="1" x14ac:dyDescent="0.2">
      <c r="A87" s="85" t="s">
        <v>135</v>
      </c>
      <c r="B87" s="435"/>
      <c r="C87" s="96" t="s">
        <v>25</v>
      </c>
      <c r="D87" s="97">
        <f t="shared" ref="D87:D88" si="4">+D85+7</f>
        <v>44716</v>
      </c>
      <c r="E87" s="123"/>
      <c r="F87" s="285"/>
      <c r="G87" s="111"/>
      <c r="H87" s="111"/>
      <c r="I87" s="170"/>
      <c r="J87" s="54"/>
      <c r="K87" s="168"/>
      <c r="L87" s="190"/>
      <c r="M87" s="65"/>
      <c r="N87" s="170"/>
      <c r="O87" s="29"/>
      <c r="P87" s="167"/>
      <c r="Q87" s="268"/>
      <c r="R87" s="166"/>
      <c r="S87" s="29"/>
      <c r="T87" s="29"/>
      <c r="U87" s="29"/>
      <c r="V87" s="167"/>
      <c r="W87" s="166"/>
      <c r="X87" s="29"/>
      <c r="Y87" s="29"/>
      <c r="Z87" s="469"/>
      <c r="AA87" s="306"/>
      <c r="AB87" s="29"/>
      <c r="AC87" s="482"/>
      <c r="AD87" s="545"/>
      <c r="AE87" s="545"/>
      <c r="AF87" s="517"/>
      <c r="AG87" s="54"/>
      <c r="AH87" s="168"/>
    </row>
    <row r="88" spans="1:34" ht="16" customHeight="1" x14ac:dyDescent="0.2">
      <c r="A88" s="85" t="s">
        <v>135</v>
      </c>
      <c r="B88" s="435"/>
      <c r="C88" s="98" t="s">
        <v>28</v>
      </c>
      <c r="D88" s="97">
        <f t="shared" si="4"/>
        <v>44717</v>
      </c>
      <c r="E88" s="123"/>
      <c r="F88" s="285"/>
      <c r="G88" s="111"/>
      <c r="H88" s="111"/>
      <c r="I88" s="170"/>
      <c r="J88" s="54"/>
      <c r="K88" s="168"/>
      <c r="L88" s="190"/>
      <c r="M88" s="65"/>
      <c r="N88" s="170"/>
      <c r="O88" s="29"/>
      <c r="P88" s="167"/>
      <c r="Q88" s="268"/>
      <c r="R88" s="166"/>
      <c r="S88" s="29"/>
      <c r="T88" s="29"/>
      <c r="U88" s="29"/>
      <c r="V88" s="167"/>
      <c r="W88" s="166"/>
      <c r="X88" s="29"/>
      <c r="Y88" s="29"/>
      <c r="Z88" s="469"/>
      <c r="AA88" s="306"/>
      <c r="AB88" s="29"/>
      <c r="AC88" s="482"/>
      <c r="AD88" s="545"/>
      <c r="AE88" s="545"/>
      <c r="AF88" s="517"/>
      <c r="AG88" s="54"/>
      <c r="AH88" s="168"/>
    </row>
    <row r="89" spans="1:34" ht="16" customHeight="1" x14ac:dyDescent="0.2">
      <c r="A89" s="85" t="s">
        <v>135</v>
      </c>
      <c r="B89" s="435"/>
      <c r="C89" s="100" t="s">
        <v>136</v>
      </c>
      <c r="D89" s="101">
        <v>44718</v>
      </c>
      <c r="E89" s="123"/>
      <c r="F89" s="285"/>
      <c r="G89" s="111"/>
      <c r="H89" s="111"/>
      <c r="I89" s="170"/>
      <c r="J89" s="54"/>
      <c r="K89" s="168"/>
      <c r="L89" s="190"/>
      <c r="M89" s="65"/>
      <c r="N89" s="170"/>
      <c r="O89" s="54"/>
      <c r="P89" s="168"/>
      <c r="Q89" s="267"/>
      <c r="R89" s="170"/>
      <c r="S89" s="54"/>
      <c r="T89" s="54"/>
      <c r="U89" s="54"/>
      <c r="V89" s="168"/>
      <c r="W89" s="170"/>
      <c r="X89" s="54"/>
      <c r="Y89" s="54"/>
      <c r="Z89" s="466"/>
      <c r="AA89" s="123"/>
      <c r="AB89" s="54"/>
      <c r="AC89" s="481"/>
      <c r="AD89" s="541"/>
      <c r="AE89" s="541"/>
      <c r="AF89" s="517"/>
      <c r="AG89" s="54"/>
      <c r="AH89" s="168"/>
    </row>
    <row r="90" spans="1:34" ht="16" customHeight="1" x14ac:dyDescent="0.2">
      <c r="A90" s="83" t="s">
        <v>80</v>
      </c>
      <c r="B90" s="84"/>
      <c r="C90" s="96" t="s">
        <v>25</v>
      </c>
      <c r="D90" s="97">
        <f t="shared" ref="D90:D91" si="5">+D87+7</f>
        <v>44723</v>
      </c>
      <c r="E90" s="122"/>
      <c r="F90" s="125"/>
      <c r="G90" s="26"/>
      <c r="H90" s="110"/>
      <c r="I90" s="287"/>
      <c r="J90" s="36"/>
      <c r="K90" s="76"/>
      <c r="L90" s="190"/>
      <c r="M90" s="65"/>
      <c r="N90" s="287"/>
      <c r="O90" s="27"/>
      <c r="P90" s="149"/>
      <c r="Q90" s="252"/>
      <c r="R90" s="74"/>
      <c r="S90" s="27"/>
      <c r="T90" s="27"/>
      <c r="U90" s="27"/>
      <c r="V90" s="149"/>
      <c r="W90" s="74"/>
      <c r="X90" s="27"/>
      <c r="Y90" s="27"/>
      <c r="Z90" s="459"/>
      <c r="AA90" s="118"/>
      <c r="AB90" s="27"/>
      <c r="AC90" s="470"/>
      <c r="AD90" s="529"/>
      <c r="AE90" s="529"/>
      <c r="AF90" s="515"/>
      <c r="AG90" s="36"/>
      <c r="AH90" s="76"/>
    </row>
    <row r="91" spans="1:34" ht="16" customHeight="1" x14ac:dyDescent="0.2">
      <c r="A91" s="83" t="s">
        <v>80</v>
      </c>
      <c r="B91" s="84"/>
      <c r="C91" s="98" t="s">
        <v>28</v>
      </c>
      <c r="D91" s="97">
        <f t="shared" si="5"/>
        <v>44724</v>
      </c>
      <c r="E91" s="122"/>
      <c r="F91" s="125"/>
      <c r="G91" s="26"/>
      <c r="H91" s="110"/>
      <c r="I91" s="169"/>
      <c r="J91" s="894" t="s">
        <v>286</v>
      </c>
      <c r="K91" s="895"/>
      <c r="L91" s="190"/>
      <c r="M91" s="65"/>
      <c r="N91" s="287"/>
      <c r="O91" s="27"/>
      <c r="P91" s="149"/>
      <c r="Q91" s="252"/>
      <c r="R91" s="74"/>
      <c r="S91" s="27"/>
      <c r="T91" s="27"/>
      <c r="U91" s="27"/>
      <c r="V91" s="149"/>
      <c r="W91" s="74"/>
      <c r="X91" s="27"/>
      <c r="Y91" s="27"/>
      <c r="Z91" s="459"/>
      <c r="AA91" s="118"/>
      <c r="AB91" s="27"/>
      <c r="AC91" s="470"/>
      <c r="AD91" s="529"/>
      <c r="AE91" s="529"/>
      <c r="AF91" s="515"/>
      <c r="AG91" s="36"/>
      <c r="AH91" s="76"/>
    </row>
    <row r="92" spans="1:34" ht="16" customHeight="1" x14ac:dyDescent="0.2">
      <c r="A92" s="83" t="s">
        <v>80</v>
      </c>
      <c r="B92" s="84"/>
      <c r="C92" s="96" t="s">
        <v>25</v>
      </c>
      <c r="D92" s="97">
        <f t="shared" ref="D92:D95" si="6">+D90+7</f>
        <v>44730</v>
      </c>
      <c r="E92" s="122"/>
      <c r="F92" s="125"/>
      <c r="G92" s="26"/>
      <c r="H92" s="110"/>
      <c r="I92" s="287"/>
      <c r="J92" s="36"/>
      <c r="K92" s="76"/>
      <c r="L92" s="190"/>
      <c r="M92" s="65"/>
      <c r="N92" s="287"/>
      <c r="O92" s="27"/>
      <c r="P92" s="149"/>
      <c r="Q92" s="252"/>
      <c r="R92" s="74"/>
      <c r="S92" s="27"/>
      <c r="T92" s="27"/>
      <c r="U92" s="27"/>
      <c r="V92" s="196"/>
      <c r="W92" s="860"/>
      <c r="X92" s="828"/>
      <c r="Y92" s="828"/>
      <c r="Z92" s="476"/>
      <c r="AA92" s="491"/>
      <c r="AB92" s="441"/>
      <c r="AC92" s="511"/>
      <c r="AD92" s="549"/>
      <c r="AE92" s="549"/>
      <c r="AF92" s="515"/>
      <c r="AG92" s="36"/>
      <c r="AH92" s="76"/>
    </row>
    <row r="93" spans="1:34" ht="16" customHeight="1" x14ac:dyDescent="0.2">
      <c r="A93" s="74"/>
      <c r="B93" s="76"/>
      <c r="C93" s="98" t="s">
        <v>28</v>
      </c>
      <c r="D93" s="97">
        <f t="shared" si="6"/>
        <v>44731</v>
      </c>
      <c r="E93" s="122"/>
      <c r="F93" s="125"/>
      <c r="G93" s="26"/>
      <c r="H93" s="110"/>
      <c r="I93" s="287"/>
      <c r="J93" s="36"/>
      <c r="K93" s="76"/>
      <c r="L93" s="190"/>
      <c r="M93" s="65"/>
      <c r="N93" s="287"/>
      <c r="O93" s="27"/>
      <c r="P93" s="149"/>
      <c r="Q93" s="252"/>
      <c r="R93" s="74"/>
      <c r="S93" s="27"/>
      <c r="T93" s="27"/>
      <c r="U93" s="27"/>
      <c r="V93" s="149"/>
      <c r="W93" s="74"/>
      <c r="X93" s="27"/>
      <c r="Y93" s="27"/>
      <c r="Z93" s="459"/>
      <c r="AA93" s="491"/>
      <c r="AB93" s="441"/>
      <c r="AC93" s="511"/>
      <c r="AD93" s="529"/>
      <c r="AE93" s="529"/>
      <c r="AF93" s="515"/>
      <c r="AG93" s="36"/>
      <c r="AH93" s="76"/>
    </row>
    <row r="94" spans="1:34" ht="16" customHeight="1" x14ac:dyDescent="0.2">
      <c r="A94" s="74"/>
      <c r="B94" s="76"/>
      <c r="C94" s="96" t="s">
        <v>25</v>
      </c>
      <c r="D94" s="97">
        <f t="shared" si="6"/>
        <v>44737</v>
      </c>
      <c r="E94" s="122"/>
      <c r="F94" s="125"/>
      <c r="G94" s="26"/>
      <c r="H94" s="110"/>
      <c r="I94" s="287"/>
      <c r="J94" s="36"/>
      <c r="K94" s="76"/>
      <c r="L94" s="190"/>
      <c r="M94" s="65"/>
      <c r="N94" s="287"/>
      <c r="O94" s="27"/>
      <c r="P94" s="149"/>
      <c r="Q94" s="252"/>
      <c r="R94" s="74"/>
      <c r="S94" s="27"/>
      <c r="T94" s="27"/>
      <c r="U94" s="27"/>
      <c r="V94" s="196"/>
      <c r="W94" s="860"/>
      <c r="X94" s="828"/>
      <c r="Y94" s="828"/>
      <c r="Z94" s="476"/>
      <c r="AA94" s="491"/>
      <c r="AB94" s="441"/>
      <c r="AC94" s="511"/>
      <c r="AD94" s="549"/>
      <c r="AE94" s="549"/>
      <c r="AF94" s="515"/>
      <c r="AG94" s="36"/>
      <c r="AH94" s="76"/>
    </row>
    <row r="95" spans="1:34" ht="16" customHeight="1" thickBot="1" x14ac:dyDescent="0.25">
      <c r="A95" s="93"/>
      <c r="B95" s="94"/>
      <c r="C95" s="102" t="s">
        <v>28</v>
      </c>
      <c r="D95" s="103">
        <f t="shared" si="6"/>
        <v>44738</v>
      </c>
      <c r="E95" s="124"/>
      <c r="F95" s="129"/>
      <c r="G95" s="136"/>
      <c r="H95" s="112"/>
      <c r="I95" s="172"/>
      <c r="J95" s="173"/>
      <c r="K95" s="94"/>
      <c r="L95" s="191"/>
      <c r="M95" s="192"/>
      <c r="N95" s="172"/>
      <c r="O95" s="201"/>
      <c r="P95" s="202"/>
      <c r="Q95" s="272"/>
      <c r="R95" s="93"/>
      <c r="S95" s="201"/>
      <c r="T95" s="201"/>
      <c r="U95" s="201"/>
      <c r="V95" s="202"/>
      <c r="W95" s="93"/>
      <c r="X95" s="201"/>
      <c r="Y95" s="201"/>
      <c r="Z95" s="477"/>
      <c r="AA95" s="497"/>
      <c r="AB95" s="498"/>
      <c r="AC95" s="512"/>
      <c r="AD95" s="550"/>
      <c r="AE95" s="550"/>
      <c r="AF95" s="525"/>
      <c r="AG95" s="173"/>
      <c r="AH95" s="94"/>
    </row>
    <row r="96" spans="1:34" ht="15" customHeight="1" thickBot="1" x14ac:dyDescent="0.25"/>
    <row r="97" spans="3:12" ht="15" customHeight="1" thickBot="1" x14ac:dyDescent="0.25">
      <c r="C97" s="70"/>
      <c r="D97" s="236" t="s">
        <v>256</v>
      </c>
      <c r="E97" s="238" t="s">
        <v>245</v>
      </c>
      <c r="F97" s="239"/>
      <c r="G97" s="239"/>
      <c r="H97" s="239"/>
      <c r="I97" s="239"/>
      <c r="J97" s="239"/>
      <c r="K97" s="239"/>
      <c r="L97" s="240"/>
    </row>
    <row r="98" spans="3:12" ht="15" customHeight="1" x14ac:dyDescent="0.2">
      <c r="C98" s="70"/>
      <c r="D98" s="71"/>
      <c r="E98" s="241" t="s">
        <v>246</v>
      </c>
      <c r="F98" s="237"/>
      <c r="G98" s="237"/>
      <c r="H98" s="237"/>
      <c r="I98" s="237"/>
      <c r="J98" s="237"/>
      <c r="K98" s="237"/>
      <c r="L98" s="242"/>
    </row>
    <row r="99" spans="3:12" ht="15" customHeight="1" thickBot="1" x14ac:dyDescent="0.25">
      <c r="C99" s="70"/>
      <c r="D99" s="71"/>
      <c r="E99" s="243" t="s">
        <v>247</v>
      </c>
      <c r="F99" s="244"/>
      <c r="G99" s="244"/>
      <c r="H99" s="244"/>
      <c r="I99" s="244"/>
      <c r="J99" s="244"/>
      <c r="K99" s="244"/>
      <c r="L99" s="245"/>
    </row>
    <row r="100" spans="3:12" ht="15" customHeight="1" thickBot="1" x14ac:dyDescent="0.25">
      <c r="C100" s="70"/>
      <c r="D100" s="70"/>
      <c r="E100" s="70"/>
      <c r="F100" s="70"/>
      <c r="G100" s="70"/>
      <c r="H100" s="71"/>
      <c r="I100" s="71"/>
      <c r="J100" s="70"/>
      <c r="K100" s="70"/>
      <c r="L100" s="70"/>
    </row>
    <row r="101" spans="3:12" ht="15" customHeight="1" thickBot="1" x14ac:dyDescent="0.25">
      <c r="C101" s="880" t="s">
        <v>242</v>
      </c>
      <c r="D101" s="881"/>
      <c r="E101" s="238" t="s">
        <v>248</v>
      </c>
      <c r="F101" s="239"/>
      <c r="G101" s="239"/>
      <c r="H101" s="239"/>
      <c r="I101" s="239"/>
      <c r="J101" s="239"/>
      <c r="K101" s="239"/>
      <c r="L101" s="240"/>
    </row>
    <row r="102" spans="3:12" ht="15" customHeight="1" x14ac:dyDescent="0.2">
      <c r="C102" s="289"/>
      <c r="D102" s="289"/>
      <c r="E102" s="898" t="s">
        <v>277</v>
      </c>
      <c r="F102" s="899"/>
      <c r="G102" s="899"/>
      <c r="H102" s="899"/>
      <c r="I102" s="899"/>
      <c r="J102" s="899"/>
      <c r="K102" s="900"/>
      <c r="L102" s="288"/>
    </row>
    <row r="103" spans="3:12" ht="15" customHeight="1" x14ac:dyDescent="0.2">
      <c r="C103" s="70"/>
      <c r="D103" s="71"/>
      <c r="E103" s="241" t="s">
        <v>249</v>
      </c>
      <c r="F103" s="237"/>
      <c r="G103" s="237"/>
      <c r="H103" s="237"/>
      <c r="I103" s="237"/>
      <c r="J103" s="237"/>
      <c r="K103" s="237"/>
      <c r="L103" s="242"/>
    </row>
    <row r="104" spans="3:12" ht="15" customHeight="1" x14ac:dyDescent="0.2">
      <c r="C104" s="70"/>
      <c r="D104" s="71"/>
      <c r="E104" s="241" t="s">
        <v>250</v>
      </c>
      <c r="F104" s="237"/>
      <c r="G104" s="237"/>
      <c r="H104" s="237"/>
      <c r="I104" s="237"/>
      <c r="J104" s="237"/>
      <c r="K104" s="237"/>
      <c r="L104" s="242"/>
    </row>
    <row r="105" spans="3:12" ht="15" customHeight="1" x14ac:dyDescent="0.2">
      <c r="C105" s="70"/>
      <c r="D105" s="71"/>
      <c r="E105" s="241" t="s">
        <v>251</v>
      </c>
      <c r="F105" s="237"/>
      <c r="G105" s="237"/>
      <c r="H105" s="237"/>
      <c r="I105" s="237"/>
      <c r="J105" s="237"/>
      <c r="K105" s="237"/>
      <c r="L105" s="242"/>
    </row>
    <row r="106" spans="3:12" ht="15" customHeight="1" thickBot="1" x14ac:dyDescent="0.25">
      <c r="C106" s="70"/>
      <c r="D106" s="71"/>
      <c r="E106" s="243" t="s">
        <v>252</v>
      </c>
      <c r="F106" s="244"/>
      <c r="G106" s="244"/>
      <c r="H106" s="244"/>
      <c r="I106" s="244"/>
      <c r="J106" s="244"/>
      <c r="K106" s="244"/>
      <c r="L106" s="245"/>
    </row>
    <row r="107" spans="3:12" ht="15" customHeight="1" thickBot="1" x14ac:dyDescent="0.25">
      <c r="C107" s="70"/>
      <c r="D107" s="70"/>
      <c r="E107" s="71"/>
      <c r="F107" s="71"/>
      <c r="G107" s="71"/>
      <c r="H107" s="71"/>
      <c r="I107" s="71"/>
      <c r="J107" s="71"/>
      <c r="K107" s="71"/>
      <c r="L107" s="71"/>
    </row>
    <row r="108" spans="3:12" ht="15" customHeight="1" thickBot="1" x14ac:dyDescent="0.25">
      <c r="C108" s="882" t="s">
        <v>151</v>
      </c>
      <c r="D108" s="883"/>
      <c r="E108" s="238" t="s">
        <v>253</v>
      </c>
      <c r="F108" s="239"/>
      <c r="G108" s="239"/>
      <c r="H108" s="239"/>
      <c r="I108" s="239"/>
      <c r="J108" s="239"/>
      <c r="K108" s="239"/>
      <c r="L108" s="240"/>
    </row>
    <row r="109" spans="3:12" ht="15" customHeight="1" x14ac:dyDescent="0.2">
      <c r="C109" s="70"/>
      <c r="D109" s="71"/>
      <c r="E109" s="241" t="s">
        <v>254</v>
      </c>
      <c r="F109" s="237"/>
      <c r="G109" s="237"/>
      <c r="H109" s="237"/>
      <c r="I109" s="237"/>
      <c r="J109" s="237"/>
      <c r="K109" s="237"/>
      <c r="L109" s="242"/>
    </row>
    <row r="110" spans="3:12" ht="15" customHeight="1" x14ac:dyDescent="0.2">
      <c r="C110" s="70"/>
      <c r="D110" s="71"/>
      <c r="E110" s="341" t="s">
        <v>297</v>
      </c>
      <c r="F110" s="342"/>
      <c r="G110" s="342"/>
      <c r="H110" s="342"/>
      <c r="I110" s="342"/>
      <c r="J110" s="342"/>
      <c r="K110" s="342"/>
      <c r="L110" s="343"/>
    </row>
    <row r="111" spans="3:12" ht="15" customHeight="1" x14ac:dyDescent="0.2">
      <c r="E111" s="341" t="s">
        <v>300</v>
      </c>
      <c r="F111" s="345"/>
      <c r="G111" s="342"/>
      <c r="H111" s="342"/>
      <c r="I111" s="342"/>
      <c r="J111" s="342"/>
      <c r="K111" s="342"/>
      <c r="L111" s="343"/>
    </row>
    <row r="112" spans="3:12" ht="15" customHeight="1" thickBot="1" x14ac:dyDescent="0.25">
      <c r="E112" s="243" t="s">
        <v>301</v>
      </c>
      <c r="F112" s="344"/>
      <c r="G112" s="244"/>
      <c r="H112" s="244"/>
      <c r="I112" s="244"/>
      <c r="J112" s="244"/>
      <c r="K112" s="244"/>
      <c r="L112" s="245"/>
    </row>
    <row r="113" spans="3:12" ht="15" customHeight="1" thickBot="1" x14ac:dyDescent="0.25">
      <c r="C113" s="70"/>
    </row>
    <row r="114" spans="3:12" ht="15" customHeight="1" thickBot="1" x14ac:dyDescent="0.25">
      <c r="C114" s="70"/>
      <c r="D114" s="236" t="s">
        <v>256</v>
      </c>
      <c r="E114" s="238" t="s">
        <v>287</v>
      </c>
      <c r="F114" s="239"/>
      <c r="G114" s="239"/>
      <c r="H114" s="239"/>
      <c r="I114" s="239"/>
      <c r="J114" s="239"/>
      <c r="K114" s="239"/>
      <c r="L114" s="240"/>
    </row>
    <row r="115" spans="3:12" ht="15" customHeight="1" x14ac:dyDescent="0.2">
      <c r="E115" s="241" t="s">
        <v>288</v>
      </c>
      <c r="F115" s="237"/>
      <c r="G115" s="237"/>
      <c r="H115" s="237"/>
      <c r="I115" s="237"/>
      <c r="J115" s="237"/>
      <c r="K115" s="237"/>
      <c r="L115" s="242"/>
    </row>
    <row r="116" spans="3:12" ht="15" customHeight="1" thickBot="1" x14ac:dyDescent="0.25">
      <c r="E116" s="243" t="s">
        <v>289</v>
      </c>
      <c r="F116" s="244"/>
      <c r="G116" s="244"/>
      <c r="H116" s="244"/>
      <c r="I116" s="244"/>
      <c r="J116" s="244"/>
      <c r="K116" s="244"/>
      <c r="L116" s="245"/>
    </row>
    <row r="117" spans="3:12" ht="15" customHeight="1" thickBot="1" x14ac:dyDescent="0.25">
      <c r="C117" s="289"/>
      <c r="D117" s="289"/>
    </row>
    <row r="118" spans="3:12" ht="15" customHeight="1" thickBot="1" x14ac:dyDescent="0.25">
      <c r="C118" s="880" t="s">
        <v>242</v>
      </c>
      <c r="D118" s="897"/>
      <c r="E118" s="238" t="s">
        <v>290</v>
      </c>
      <c r="F118" s="239"/>
      <c r="G118" s="239"/>
      <c r="H118" s="239"/>
      <c r="I118" s="239"/>
      <c r="J118" s="239"/>
      <c r="K118" s="239"/>
      <c r="L118" s="240"/>
    </row>
    <row r="119" spans="3:12" ht="15" customHeight="1" x14ac:dyDescent="0.2">
      <c r="C119" s="70"/>
      <c r="D119" s="71"/>
      <c r="E119" s="898" t="s">
        <v>291</v>
      </c>
      <c r="F119" s="899"/>
      <c r="G119" s="899"/>
      <c r="H119" s="899"/>
      <c r="I119" s="899"/>
      <c r="J119" s="899"/>
      <c r="K119" s="900"/>
      <c r="L119" s="288"/>
    </row>
    <row r="120" spans="3:12" ht="15" customHeight="1" x14ac:dyDescent="0.2">
      <c r="C120" s="70"/>
      <c r="D120" s="71"/>
      <c r="E120" s="241" t="s">
        <v>292</v>
      </c>
      <c r="F120" s="237"/>
      <c r="G120" s="237"/>
      <c r="H120" s="237"/>
      <c r="I120" s="237"/>
      <c r="J120" s="237"/>
      <c r="K120" s="237"/>
      <c r="L120" s="242"/>
    </row>
    <row r="121" spans="3:12" ht="15" customHeight="1" x14ac:dyDescent="0.2">
      <c r="C121" s="70"/>
      <c r="D121" s="71"/>
      <c r="E121" s="241" t="s">
        <v>293</v>
      </c>
      <c r="F121" s="237"/>
      <c r="G121" s="237"/>
      <c r="H121" s="237"/>
      <c r="I121" s="237"/>
      <c r="J121" s="237"/>
      <c r="K121" s="237"/>
      <c r="L121" s="242"/>
    </row>
    <row r="122" spans="3:12" ht="15" customHeight="1" x14ac:dyDescent="0.2">
      <c r="C122" s="70"/>
      <c r="D122" s="70"/>
      <c r="E122" s="241" t="s">
        <v>294</v>
      </c>
      <c r="F122" s="237"/>
      <c r="G122" s="237"/>
      <c r="H122" s="237"/>
      <c r="I122" s="237"/>
      <c r="J122" s="237"/>
      <c r="K122" s="237"/>
      <c r="L122" s="242"/>
    </row>
    <row r="123" spans="3:12" ht="15" customHeight="1" thickBot="1" x14ac:dyDescent="0.25">
      <c r="E123" s="243" t="s">
        <v>295</v>
      </c>
      <c r="F123" s="244"/>
      <c r="G123" s="244"/>
      <c r="H123" s="244"/>
      <c r="I123" s="244"/>
      <c r="J123" s="244"/>
      <c r="K123" s="244"/>
      <c r="L123" s="245"/>
    </row>
    <row r="124" spans="3:12" ht="15" customHeight="1" thickBot="1" x14ac:dyDescent="0.25">
      <c r="C124" s="70"/>
      <c r="D124" s="71"/>
      <c r="E124" s="71"/>
      <c r="F124" s="71"/>
      <c r="G124" s="71"/>
      <c r="H124" s="71"/>
      <c r="I124" s="71"/>
      <c r="J124" s="71"/>
      <c r="K124" s="71"/>
      <c r="L124" s="71"/>
    </row>
    <row r="125" spans="3:12" ht="15" customHeight="1" thickBot="1" x14ac:dyDescent="0.25">
      <c r="C125" s="882" t="s">
        <v>151</v>
      </c>
      <c r="D125" s="896"/>
      <c r="E125" s="238" t="s">
        <v>296</v>
      </c>
      <c r="F125" s="239"/>
      <c r="G125" s="239"/>
      <c r="H125" s="239"/>
      <c r="I125" s="239"/>
      <c r="J125" s="239"/>
      <c r="K125" s="239"/>
      <c r="L125" s="240"/>
    </row>
    <row r="126" spans="3:12" ht="15" customHeight="1" x14ac:dyDescent="0.2">
      <c r="C126" s="70"/>
      <c r="D126" s="71"/>
      <c r="E126" s="241" t="s">
        <v>254</v>
      </c>
      <c r="F126" s="346"/>
      <c r="G126" s="346"/>
      <c r="H126" s="346"/>
      <c r="I126" s="346"/>
      <c r="J126" s="346"/>
      <c r="K126" s="346"/>
      <c r="L126" s="288"/>
    </row>
    <row r="127" spans="3:12" ht="15" customHeight="1" x14ac:dyDescent="0.2">
      <c r="E127" s="241" t="s">
        <v>255</v>
      </c>
      <c r="F127" s="237"/>
      <c r="G127" s="237"/>
      <c r="H127" s="237"/>
      <c r="I127" s="237"/>
      <c r="J127" s="237"/>
      <c r="K127" s="237"/>
      <c r="L127" s="242"/>
    </row>
    <row r="128" spans="3:12" ht="15" customHeight="1" x14ac:dyDescent="0.2">
      <c r="E128" s="341" t="s">
        <v>298</v>
      </c>
      <c r="F128" s="342"/>
      <c r="G128" s="342"/>
      <c r="H128" s="342"/>
      <c r="I128" s="342"/>
      <c r="J128" s="342"/>
      <c r="K128" s="342"/>
      <c r="L128" s="343"/>
    </row>
    <row r="129" spans="5:12" ht="15" customHeight="1" thickBot="1" x14ac:dyDescent="0.25">
      <c r="E129" s="243" t="s">
        <v>299</v>
      </c>
      <c r="F129" s="244"/>
      <c r="G129" s="244"/>
      <c r="H129" s="244"/>
      <c r="I129" s="244"/>
      <c r="J129" s="244"/>
      <c r="K129" s="244"/>
      <c r="L129" s="245"/>
    </row>
  </sheetData>
  <mergeCells count="105">
    <mergeCell ref="C108:D108"/>
    <mergeCell ref="C118:D118"/>
    <mergeCell ref="E119:K119"/>
    <mergeCell ref="C125:D125"/>
    <mergeCell ref="J91:K91"/>
    <mergeCell ref="I86:K86"/>
    <mergeCell ref="R81:S81"/>
    <mergeCell ref="W92:Y92"/>
    <mergeCell ref="W94:Y94"/>
    <mergeCell ref="C101:D101"/>
    <mergeCell ref="E102:K102"/>
    <mergeCell ref="R73:S73"/>
    <mergeCell ref="I76:K76"/>
    <mergeCell ref="R77:S77"/>
    <mergeCell ref="AF79:AH79"/>
    <mergeCell ref="I80:K80"/>
    <mergeCell ref="N80:O80"/>
    <mergeCell ref="I66:K66"/>
    <mergeCell ref="R67:U67"/>
    <mergeCell ref="W69:Z69"/>
    <mergeCell ref="L70:M70"/>
    <mergeCell ref="I72:K72"/>
    <mergeCell ref="L72:M72"/>
    <mergeCell ref="L58:M58"/>
    <mergeCell ref="R59:U59"/>
    <mergeCell ref="I60:K60"/>
    <mergeCell ref="J61:K61"/>
    <mergeCell ref="R61:S61"/>
    <mergeCell ref="R65:S65"/>
    <mergeCell ref="R49:S49"/>
    <mergeCell ref="L54:M54"/>
    <mergeCell ref="R55:S55"/>
    <mergeCell ref="I56:K56"/>
    <mergeCell ref="W57:Z57"/>
    <mergeCell ref="L44:M44"/>
    <mergeCell ref="R45:S45"/>
    <mergeCell ref="I46:K46"/>
    <mergeCell ref="L46:M46"/>
    <mergeCell ref="R47:S47"/>
    <mergeCell ref="I48:K48"/>
    <mergeCell ref="I36:K36"/>
    <mergeCell ref="L36:M36"/>
    <mergeCell ref="O36:P36"/>
    <mergeCell ref="R37:S37"/>
    <mergeCell ref="O38:P38"/>
    <mergeCell ref="W43:Z43"/>
    <mergeCell ref="R31:S31"/>
    <mergeCell ref="I32:K32"/>
    <mergeCell ref="O32:P32"/>
    <mergeCell ref="R33:S33"/>
    <mergeCell ref="I35:K35"/>
    <mergeCell ref="R35:S35"/>
    <mergeCell ref="R25:S25"/>
    <mergeCell ref="I26:K26"/>
    <mergeCell ref="L26:M26"/>
    <mergeCell ref="B27:B30"/>
    <mergeCell ref="R27:S27"/>
    <mergeCell ref="I28:K28"/>
    <mergeCell ref="O28:P28"/>
    <mergeCell ref="R29:U29"/>
    <mergeCell ref="I30:K30"/>
    <mergeCell ref="O30:P30"/>
    <mergeCell ref="I21:K21"/>
    <mergeCell ref="R21:S21"/>
    <mergeCell ref="I22:K22"/>
    <mergeCell ref="L22:M22"/>
    <mergeCell ref="B23:B24"/>
    <mergeCell ref="I23:K23"/>
    <mergeCell ref="L24:M24"/>
    <mergeCell ref="O24:P24"/>
    <mergeCell ref="I16:K16"/>
    <mergeCell ref="O16:P16"/>
    <mergeCell ref="W16:Z16"/>
    <mergeCell ref="B17:B20"/>
    <mergeCell ref="R17:U17"/>
    <mergeCell ref="I18:K18"/>
    <mergeCell ref="O18:P18"/>
    <mergeCell ref="R19:S19"/>
    <mergeCell ref="I20:K20"/>
    <mergeCell ref="O20:P20"/>
    <mergeCell ref="R11:S11"/>
    <mergeCell ref="I12:K12"/>
    <mergeCell ref="I13:K13"/>
    <mergeCell ref="R13:S13"/>
    <mergeCell ref="O14:P14"/>
    <mergeCell ref="R15:S15"/>
    <mergeCell ref="W7:Z7"/>
    <mergeCell ref="J8:K8"/>
    <mergeCell ref="I9:K9"/>
    <mergeCell ref="R9:U9"/>
    <mergeCell ref="I10:K10"/>
    <mergeCell ref="L10:M10"/>
    <mergeCell ref="W1:Y1"/>
    <mergeCell ref="AA1:AB1"/>
    <mergeCell ref="I3:K3"/>
    <mergeCell ref="I4:K4"/>
    <mergeCell ref="R4:U4"/>
    <mergeCell ref="I5:K5"/>
    <mergeCell ref="I7:K7"/>
    <mergeCell ref="N7:P7"/>
    <mergeCell ref="R7:U7"/>
    <mergeCell ref="I1:K1"/>
    <mergeCell ref="L1:M1"/>
    <mergeCell ref="N1:P1"/>
    <mergeCell ref="R1:U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4938-7BBF-4F22-B479-C2A4A31003BD}">
  <dimension ref="A2:I39"/>
  <sheetViews>
    <sheetView workbookViewId="0">
      <selection activeCell="H21" sqref="H21"/>
    </sheetView>
  </sheetViews>
  <sheetFormatPr baseColWidth="10" defaultColWidth="11.5703125" defaultRowHeight="16" x14ac:dyDescent="0.2"/>
  <cols>
    <col min="1" max="1" width="15.5703125" style="32" customWidth="1"/>
    <col min="2" max="16384" width="11.5703125" style="32"/>
  </cols>
  <sheetData>
    <row r="2" spans="1:3" ht="20" customHeight="1" x14ac:dyDescent="0.2">
      <c r="A2" s="452" t="s">
        <v>326</v>
      </c>
      <c r="B2" s="447"/>
    </row>
    <row r="4" spans="1:3" ht="15" customHeight="1" x14ac:dyDescent="0.2">
      <c r="A4" s="450">
        <v>44576</v>
      </c>
      <c r="B4" s="448" t="s">
        <v>328</v>
      </c>
    </row>
    <row r="5" spans="1:3" ht="15" customHeight="1" x14ac:dyDescent="0.2">
      <c r="A5" s="23"/>
      <c r="C5" s="449" t="s">
        <v>327</v>
      </c>
    </row>
    <row r="6" spans="1:3" ht="15" customHeight="1" x14ac:dyDescent="0.2">
      <c r="A6" s="23"/>
    </row>
    <row r="7" spans="1:3" ht="15" customHeight="1" x14ac:dyDescent="0.2">
      <c r="A7" s="450">
        <v>44604</v>
      </c>
      <c r="B7" s="448" t="s">
        <v>331</v>
      </c>
    </row>
    <row r="8" spans="1:3" ht="15" customHeight="1" x14ac:dyDescent="0.2">
      <c r="A8" s="23"/>
      <c r="C8" s="448" t="s">
        <v>336</v>
      </c>
    </row>
    <row r="9" spans="1:3" ht="15" customHeight="1" x14ac:dyDescent="0.2">
      <c r="A9" s="23"/>
    </row>
    <row r="10" spans="1:3" ht="15" customHeight="1" x14ac:dyDescent="0.2">
      <c r="A10" s="450">
        <v>44639</v>
      </c>
      <c r="B10" s="448" t="s">
        <v>331</v>
      </c>
    </row>
    <row r="11" spans="1:3" ht="15" customHeight="1" x14ac:dyDescent="0.2">
      <c r="A11" s="23"/>
      <c r="C11" s="448" t="s">
        <v>336</v>
      </c>
    </row>
    <row r="12" spans="1:3" ht="15" customHeight="1" x14ac:dyDescent="0.2">
      <c r="A12" s="23"/>
    </row>
    <row r="13" spans="1:3" ht="15" customHeight="1" x14ac:dyDescent="0.2">
      <c r="A13" s="23"/>
      <c r="B13" s="451" t="s">
        <v>335</v>
      </c>
    </row>
    <row r="14" spans="1:3" ht="15" customHeight="1" x14ac:dyDescent="0.2">
      <c r="A14" s="23"/>
      <c r="B14" s="451"/>
    </row>
    <row r="15" spans="1:3" ht="15" customHeight="1" x14ac:dyDescent="0.2">
      <c r="A15" s="23"/>
      <c r="B15" s="451" t="s">
        <v>341</v>
      </c>
    </row>
    <row r="16" spans="1:3" ht="15" customHeight="1" x14ac:dyDescent="0.2">
      <c r="A16" s="23"/>
      <c r="B16" s="451"/>
    </row>
    <row r="17" spans="1:9" ht="15" customHeight="1" x14ac:dyDescent="0.2">
      <c r="A17" s="23"/>
      <c r="B17" s="451" t="s">
        <v>347</v>
      </c>
      <c r="I17" s="448" t="s">
        <v>234</v>
      </c>
    </row>
    <row r="18" spans="1:9" ht="15" customHeight="1" x14ac:dyDescent="0.2">
      <c r="A18" s="23"/>
      <c r="B18" s="451" t="s">
        <v>348</v>
      </c>
    </row>
    <row r="19" spans="1:9" ht="15" customHeight="1" x14ac:dyDescent="0.2"/>
    <row r="20" spans="1:9" ht="20" customHeight="1" x14ac:dyDescent="0.2">
      <c r="A20" s="453" t="s">
        <v>330</v>
      </c>
    </row>
    <row r="21" spans="1:9" ht="15" customHeight="1" x14ac:dyDescent="0.2">
      <c r="B21" s="451" t="s">
        <v>329</v>
      </c>
    </row>
    <row r="22" spans="1:9" ht="15" customHeight="1" x14ac:dyDescent="0.2"/>
    <row r="23" spans="1:9" ht="15" customHeight="1" x14ac:dyDescent="0.2">
      <c r="A23" s="450">
        <v>44639</v>
      </c>
      <c r="B23" s="448" t="s">
        <v>331</v>
      </c>
    </row>
    <row r="24" spans="1:9" ht="15" customHeight="1" x14ac:dyDescent="0.2">
      <c r="A24" s="23"/>
      <c r="B24" s="451"/>
    </row>
    <row r="25" spans="1:9" ht="15" customHeight="1" x14ac:dyDescent="0.2">
      <c r="A25" s="23"/>
      <c r="B25" s="451" t="s">
        <v>341</v>
      </c>
    </row>
    <row r="26" spans="1:9" ht="15" customHeight="1" x14ac:dyDescent="0.2">
      <c r="A26" s="23"/>
      <c r="B26" s="451"/>
    </row>
    <row r="27" spans="1:9" ht="15" customHeight="1" x14ac:dyDescent="0.2">
      <c r="A27" s="23"/>
      <c r="B27" s="451" t="s">
        <v>343</v>
      </c>
    </row>
    <row r="28" spans="1:9" ht="15" customHeight="1" x14ac:dyDescent="0.2">
      <c r="B28" s="451" t="s">
        <v>344</v>
      </c>
    </row>
    <row r="29" spans="1:9" ht="20" customHeight="1" x14ac:dyDescent="0.2">
      <c r="A29" s="453" t="s">
        <v>338</v>
      </c>
    </row>
    <row r="30" spans="1:9" ht="15" customHeight="1" x14ac:dyDescent="0.2">
      <c r="B30" s="451" t="s">
        <v>339</v>
      </c>
    </row>
    <row r="32" spans="1:9" x14ac:dyDescent="0.2">
      <c r="B32" s="448" t="s">
        <v>340</v>
      </c>
    </row>
    <row r="33" spans="1:2" x14ac:dyDescent="0.2">
      <c r="A33" s="23"/>
      <c r="B33" s="451"/>
    </row>
    <row r="34" spans="1:2" x14ac:dyDescent="0.2">
      <c r="A34" s="23"/>
      <c r="B34" s="451" t="s">
        <v>341</v>
      </c>
    </row>
    <row r="36" spans="1:2" x14ac:dyDescent="0.2">
      <c r="B36" s="451" t="s">
        <v>342</v>
      </c>
    </row>
    <row r="38" spans="1:2" x14ac:dyDescent="0.2">
      <c r="B38" s="451" t="s">
        <v>346</v>
      </c>
    </row>
    <row r="39" spans="1:2" x14ac:dyDescent="0.2">
      <c r="B39" s="451" t="s">
        <v>345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G1" workbookViewId="0">
      <selection activeCell="M7" sqref="M7"/>
    </sheetView>
  </sheetViews>
  <sheetFormatPr baseColWidth="10" defaultColWidth="11.42578125" defaultRowHeight="15" customHeight="1" x14ac:dyDescent="0.2"/>
  <cols>
    <col min="1" max="1" width="26" bestFit="1" customWidth="1"/>
    <col min="2" max="2" width="10.42578125" customWidth="1"/>
    <col min="3" max="3" width="9.5703125" customWidth="1"/>
    <col min="4" max="4" width="9.140625" customWidth="1"/>
    <col min="5" max="5" width="8.140625" bestFit="1" customWidth="1"/>
    <col min="6" max="6" width="22.42578125" bestFit="1" customWidth="1"/>
    <col min="7" max="7" width="10.42578125" customWidth="1"/>
    <col min="8" max="8" width="9.5703125" customWidth="1"/>
    <col min="9" max="9" width="9.85546875" customWidth="1"/>
    <col min="10" max="10" width="8.140625" bestFit="1" customWidth="1"/>
    <col min="11" max="11" width="19" bestFit="1" customWidth="1"/>
    <col min="12" max="12" width="10.42578125" customWidth="1"/>
    <col min="13" max="13" width="9.5703125" customWidth="1"/>
    <col min="14" max="14" width="8.5703125" customWidth="1"/>
    <col min="15" max="15" width="8.140625" bestFit="1" customWidth="1"/>
    <col min="16" max="26" width="8.42578125" customWidth="1"/>
  </cols>
  <sheetData>
    <row r="1" spans="1:26" ht="21" customHeight="1" x14ac:dyDescent="0.25">
      <c r="A1" s="970" t="s">
        <v>137</v>
      </c>
      <c r="B1" s="971"/>
      <c r="C1" s="971"/>
      <c r="D1" s="971"/>
      <c r="E1" s="972"/>
      <c r="F1" s="970" t="s">
        <v>138</v>
      </c>
      <c r="G1" s="971"/>
      <c r="H1" s="971"/>
      <c r="I1" s="971"/>
      <c r="J1" s="972"/>
      <c r="K1" s="970" t="s">
        <v>139</v>
      </c>
      <c r="L1" s="971"/>
      <c r="M1" s="971"/>
      <c r="N1" s="971"/>
      <c r="O1" s="9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5">
      <c r="A2" s="2" t="s">
        <v>140</v>
      </c>
      <c r="B2" s="3" t="s">
        <v>141</v>
      </c>
      <c r="C2" s="3" t="s">
        <v>142</v>
      </c>
      <c r="D2" s="3" t="s">
        <v>143</v>
      </c>
      <c r="E2" s="4" t="s">
        <v>144</v>
      </c>
      <c r="F2" s="2" t="s">
        <v>140</v>
      </c>
      <c r="G2" s="3" t="s">
        <v>141</v>
      </c>
      <c r="H2" s="3" t="s">
        <v>142</v>
      </c>
      <c r="I2" s="3" t="s">
        <v>143</v>
      </c>
      <c r="J2" s="4" t="s">
        <v>144</v>
      </c>
      <c r="K2" s="2" t="s">
        <v>140</v>
      </c>
      <c r="L2" s="3" t="s">
        <v>141</v>
      </c>
      <c r="M2" s="3" t="s">
        <v>142</v>
      </c>
      <c r="N2" s="3" t="s">
        <v>143</v>
      </c>
      <c r="O2" s="4" t="s">
        <v>144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 x14ac:dyDescent="0.25">
      <c r="A3" s="6" t="s">
        <v>145</v>
      </c>
      <c r="B3" s="7">
        <v>52</v>
      </c>
      <c r="C3" s="7">
        <f>+B3</f>
        <v>52</v>
      </c>
      <c r="D3" s="8"/>
      <c r="E3" s="9"/>
      <c r="F3" s="6" t="s">
        <v>145</v>
      </c>
      <c r="G3" s="7">
        <v>52</v>
      </c>
      <c r="H3" s="7">
        <f>+G3</f>
        <v>52</v>
      </c>
      <c r="I3" s="8"/>
      <c r="J3" s="9"/>
      <c r="K3" s="6" t="s">
        <v>145</v>
      </c>
      <c r="L3" s="7">
        <v>52</v>
      </c>
      <c r="M3" s="7">
        <f>+L3</f>
        <v>52</v>
      </c>
      <c r="N3" s="8"/>
      <c r="O3" s="9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25">
      <c r="A4" s="10" t="s">
        <v>146</v>
      </c>
      <c r="B4" s="1"/>
      <c r="C4" s="11">
        <f>+(E4-D4)/7</f>
        <v>38</v>
      </c>
      <c r="D4" s="12">
        <v>44075</v>
      </c>
      <c r="E4" s="13">
        <v>44341</v>
      </c>
      <c r="F4" s="10" t="s">
        <v>146</v>
      </c>
      <c r="G4" s="1"/>
      <c r="H4" s="11">
        <f>+(J4-I4)/7</f>
        <v>38</v>
      </c>
      <c r="I4" s="12">
        <f t="shared" ref="I4:J4" si="0">+D4</f>
        <v>44075</v>
      </c>
      <c r="J4" s="13">
        <f t="shared" si="0"/>
        <v>44341</v>
      </c>
      <c r="K4" s="10" t="s">
        <v>146</v>
      </c>
      <c r="L4" s="1"/>
      <c r="M4" s="11">
        <f>+(O4-N4)/7</f>
        <v>38</v>
      </c>
      <c r="N4" s="12">
        <f t="shared" ref="N4:O4" si="1">+I4</f>
        <v>44075</v>
      </c>
      <c r="O4" s="13">
        <f t="shared" si="1"/>
        <v>44341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5">
      <c r="A5" s="10" t="s">
        <v>147</v>
      </c>
      <c r="B5" s="11">
        <v>1</v>
      </c>
      <c r="C5" s="11">
        <f t="shared" ref="C5:C15" si="2">+C4-B5</f>
        <v>37</v>
      </c>
      <c r="D5" s="1"/>
      <c r="E5" s="14"/>
      <c r="F5" s="10" t="s">
        <v>147</v>
      </c>
      <c r="G5" s="11">
        <f t="shared" ref="G5:G8" si="3">+B5</f>
        <v>1</v>
      </c>
      <c r="H5" s="11">
        <f t="shared" ref="H5:H15" si="4">+H4-G5</f>
        <v>37</v>
      </c>
      <c r="I5" s="1"/>
      <c r="J5" s="14"/>
      <c r="K5" s="10" t="s">
        <v>147</v>
      </c>
      <c r="L5" s="11">
        <f t="shared" ref="L5:L8" si="5">+G5</f>
        <v>1</v>
      </c>
      <c r="M5" s="11">
        <f t="shared" ref="M5:M15" si="6">+M4-L5</f>
        <v>37</v>
      </c>
      <c r="N5" s="1"/>
      <c r="O5" s="1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25">
      <c r="A6" s="10" t="s">
        <v>148</v>
      </c>
      <c r="B6" s="11">
        <v>3</v>
      </c>
      <c r="C6" s="11">
        <f t="shared" si="2"/>
        <v>34</v>
      </c>
      <c r="D6" s="1"/>
      <c r="E6" s="14"/>
      <c r="F6" s="10" t="s">
        <v>148</v>
      </c>
      <c r="G6" s="11">
        <f t="shared" si="3"/>
        <v>3</v>
      </c>
      <c r="H6" s="11">
        <f t="shared" si="4"/>
        <v>34</v>
      </c>
      <c r="I6" s="1"/>
      <c r="J6" s="14"/>
      <c r="K6" s="10" t="s">
        <v>148</v>
      </c>
      <c r="L6" s="11">
        <f t="shared" si="5"/>
        <v>3</v>
      </c>
      <c r="M6" s="11">
        <f>+M5-L6</f>
        <v>34</v>
      </c>
      <c r="N6" s="1"/>
      <c r="O6" s="1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25">
      <c r="A7" s="10" t="s">
        <v>149</v>
      </c>
      <c r="B7" s="11">
        <v>1</v>
      </c>
      <c r="C7" s="11">
        <f t="shared" si="2"/>
        <v>33</v>
      </c>
      <c r="D7" s="1"/>
      <c r="E7" s="14"/>
      <c r="F7" s="10" t="s">
        <v>149</v>
      </c>
      <c r="G7" s="11">
        <f t="shared" si="3"/>
        <v>1</v>
      </c>
      <c r="H7" s="11">
        <f t="shared" si="4"/>
        <v>33</v>
      </c>
      <c r="I7" s="1"/>
      <c r="J7" s="14"/>
      <c r="K7" s="10" t="s">
        <v>149</v>
      </c>
      <c r="L7" s="11">
        <f t="shared" si="5"/>
        <v>1</v>
      </c>
      <c r="M7" s="11">
        <f t="shared" si="6"/>
        <v>33</v>
      </c>
      <c r="N7" s="1"/>
      <c r="O7" s="1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25">
      <c r="A8" s="10" t="s">
        <v>150</v>
      </c>
      <c r="B8" s="11">
        <v>2</v>
      </c>
      <c r="C8" s="11">
        <f t="shared" si="2"/>
        <v>31</v>
      </c>
      <c r="D8" s="1"/>
      <c r="E8" s="14"/>
      <c r="F8" s="10" t="s">
        <v>150</v>
      </c>
      <c r="G8" s="11">
        <f t="shared" si="3"/>
        <v>2</v>
      </c>
      <c r="H8" s="11">
        <f t="shared" si="4"/>
        <v>31</v>
      </c>
      <c r="I8" s="1"/>
      <c r="J8" s="14"/>
      <c r="K8" s="10" t="s">
        <v>150</v>
      </c>
      <c r="L8" s="11">
        <f t="shared" si="5"/>
        <v>2</v>
      </c>
      <c r="M8" s="11">
        <f t="shared" si="6"/>
        <v>31</v>
      </c>
      <c r="N8" s="1"/>
      <c r="O8" s="14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25">
      <c r="A9" s="10" t="s">
        <v>151</v>
      </c>
      <c r="B9" s="15">
        <v>18</v>
      </c>
      <c r="C9" s="11">
        <f t="shared" si="2"/>
        <v>13</v>
      </c>
      <c r="D9" s="973">
        <f>SUM(B9:B12)</f>
        <v>27</v>
      </c>
      <c r="E9" s="14"/>
      <c r="F9" s="10" t="s">
        <v>151</v>
      </c>
      <c r="G9" s="15">
        <v>18</v>
      </c>
      <c r="H9" s="11">
        <f t="shared" si="4"/>
        <v>13</v>
      </c>
      <c r="I9" s="973">
        <f>SUM(G9:G12)</f>
        <v>25</v>
      </c>
      <c r="J9" s="14"/>
      <c r="K9" s="10" t="s">
        <v>151</v>
      </c>
      <c r="L9" s="15">
        <v>18</v>
      </c>
      <c r="M9" s="11">
        <f t="shared" si="6"/>
        <v>13</v>
      </c>
      <c r="N9" s="973">
        <f>SUM(L9:L12)</f>
        <v>25</v>
      </c>
      <c r="O9" s="14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25">
      <c r="A10" s="10" t="s">
        <v>152</v>
      </c>
      <c r="B10" s="15">
        <v>2</v>
      </c>
      <c r="C10" s="11">
        <f t="shared" si="2"/>
        <v>11</v>
      </c>
      <c r="D10" s="974"/>
      <c r="E10" s="14"/>
      <c r="F10" s="10" t="s">
        <v>153</v>
      </c>
      <c r="G10" s="15">
        <v>1</v>
      </c>
      <c r="H10" s="11">
        <f t="shared" si="4"/>
        <v>12</v>
      </c>
      <c r="I10" s="974"/>
      <c r="J10" s="14"/>
      <c r="K10" s="10" t="s">
        <v>153</v>
      </c>
      <c r="L10" s="15">
        <v>1</v>
      </c>
      <c r="M10" s="11">
        <f t="shared" si="6"/>
        <v>12</v>
      </c>
      <c r="N10" s="974"/>
      <c r="O10" s="1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25">
      <c r="A11" s="16" t="s">
        <v>154</v>
      </c>
      <c r="B11" s="17">
        <v>4</v>
      </c>
      <c r="C11" s="18">
        <f t="shared" si="2"/>
        <v>7</v>
      </c>
      <c r="D11" s="974"/>
      <c r="E11" s="14"/>
      <c r="F11" s="10" t="s">
        <v>154</v>
      </c>
      <c r="G11" s="15">
        <v>6</v>
      </c>
      <c r="H11" s="11">
        <f t="shared" si="4"/>
        <v>6</v>
      </c>
      <c r="I11" s="974"/>
      <c r="J11" s="14"/>
      <c r="K11" s="10" t="s">
        <v>154</v>
      </c>
      <c r="L11" s="15">
        <v>6</v>
      </c>
      <c r="M11" s="11">
        <f t="shared" si="6"/>
        <v>6</v>
      </c>
      <c r="N11" s="974"/>
      <c r="O11" s="1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25">
      <c r="A12" s="10" t="s">
        <v>155</v>
      </c>
      <c r="B12" s="15">
        <v>3</v>
      </c>
      <c r="C12" s="11">
        <f t="shared" si="2"/>
        <v>4</v>
      </c>
      <c r="D12" s="975"/>
      <c r="E12" s="14"/>
      <c r="F12" s="10" t="s">
        <v>155</v>
      </c>
      <c r="G12" s="11"/>
      <c r="H12" s="11">
        <f t="shared" si="4"/>
        <v>6</v>
      </c>
      <c r="I12" s="975"/>
      <c r="J12" s="14"/>
      <c r="K12" s="10" t="s">
        <v>155</v>
      </c>
      <c r="L12" s="11"/>
      <c r="M12" s="11">
        <f t="shared" si="6"/>
        <v>6</v>
      </c>
      <c r="N12" s="975"/>
      <c r="O12" s="1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25">
      <c r="A13" s="10" t="s">
        <v>156</v>
      </c>
      <c r="B13" s="15">
        <v>7</v>
      </c>
      <c r="C13" s="11">
        <f t="shared" si="2"/>
        <v>-3</v>
      </c>
      <c r="D13" s="1"/>
      <c r="E13" s="14"/>
      <c r="F13" s="10" t="s">
        <v>157</v>
      </c>
      <c r="G13" s="11"/>
      <c r="H13" s="11">
        <f t="shared" si="4"/>
        <v>6</v>
      </c>
      <c r="I13" s="1"/>
      <c r="J13" s="14"/>
      <c r="K13" s="10" t="s">
        <v>158</v>
      </c>
      <c r="L13" s="11"/>
      <c r="M13" s="11">
        <f t="shared" si="6"/>
        <v>6</v>
      </c>
      <c r="N13" s="1"/>
      <c r="O13" s="1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25">
      <c r="A14" s="10" t="s">
        <v>159</v>
      </c>
      <c r="B14" s="11">
        <v>0</v>
      </c>
      <c r="C14" s="11">
        <f t="shared" si="2"/>
        <v>-3</v>
      </c>
      <c r="D14" s="1"/>
      <c r="E14" s="14"/>
      <c r="F14" s="10" t="s">
        <v>159</v>
      </c>
      <c r="G14" s="11">
        <f t="shared" ref="G14:G15" si="7">+B14</f>
        <v>0</v>
      </c>
      <c r="H14" s="11">
        <f t="shared" si="4"/>
        <v>6</v>
      </c>
      <c r="I14" s="1"/>
      <c r="J14" s="14"/>
      <c r="K14" s="10" t="s">
        <v>159</v>
      </c>
      <c r="L14" s="11">
        <f t="shared" ref="L14:L15" si="8">+G14</f>
        <v>0</v>
      </c>
      <c r="M14" s="11">
        <f t="shared" si="6"/>
        <v>6</v>
      </c>
      <c r="N14" s="1"/>
      <c r="O14" s="1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5">
      <c r="A15" s="19" t="s">
        <v>160</v>
      </c>
      <c r="B15" s="20">
        <v>0</v>
      </c>
      <c r="C15" s="20">
        <f t="shared" si="2"/>
        <v>-3</v>
      </c>
      <c r="D15" s="21"/>
      <c r="E15" s="22"/>
      <c r="F15" s="19" t="s">
        <v>160</v>
      </c>
      <c r="G15" s="20">
        <f t="shared" si="7"/>
        <v>0</v>
      </c>
      <c r="H15" s="20">
        <f t="shared" si="4"/>
        <v>6</v>
      </c>
      <c r="I15" s="21"/>
      <c r="J15" s="22"/>
      <c r="K15" s="19" t="s">
        <v>160</v>
      </c>
      <c r="L15" s="20">
        <f t="shared" si="8"/>
        <v>0</v>
      </c>
      <c r="M15" s="20">
        <f t="shared" si="6"/>
        <v>6</v>
      </c>
      <c r="N15" s="21"/>
      <c r="O15" s="2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25">
      <c r="A16" s="1"/>
      <c r="B16" s="11"/>
      <c r="C16" s="1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25">
      <c r="A17" s="1"/>
      <c r="B17" s="11"/>
      <c r="C17" s="1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25">
      <c r="A18" s="1"/>
      <c r="B18" s="11"/>
      <c r="C18" s="1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25">
      <c r="A19" s="1"/>
      <c r="B19" s="11"/>
      <c r="C19" s="1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25">
      <c r="A20" s="1"/>
      <c r="B20" s="11"/>
      <c r="C20" s="1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25">
      <c r="A21" s="1"/>
      <c r="B21" s="11"/>
      <c r="C21" s="1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25">
      <c r="A22" s="1"/>
      <c r="B22" s="11"/>
      <c r="C22" s="1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25">
      <c r="A23" s="1"/>
      <c r="B23" s="11"/>
      <c r="C23" s="1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25">
      <c r="A24" s="1"/>
      <c r="B24" s="11"/>
      <c r="C24" s="1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25">
      <c r="A25" s="1"/>
      <c r="B25" s="11"/>
      <c r="C25" s="1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25">
      <c r="A26" s="1"/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25">
      <c r="A27" s="1"/>
      <c r="B27" s="11"/>
      <c r="C27" s="1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25">
      <c r="A28" s="1"/>
      <c r="B28" s="11"/>
      <c r="C28" s="1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25">
      <c r="A29" s="1"/>
      <c r="B29" s="11"/>
      <c r="C29" s="1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25">
      <c r="A30" s="1"/>
      <c r="B30" s="11"/>
      <c r="C30" s="1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25">
      <c r="A31" s="1"/>
      <c r="B31" s="11"/>
      <c r="C31" s="1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25">
      <c r="A32" s="1"/>
      <c r="B32" s="11"/>
      <c r="C32" s="1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25">
      <c r="A33" s="1"/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25">
      <c r="A34" s="1"/>
      <c r="B34" s="11"/>
      <c r="C34" s="1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25">
      <c r="A35" s="1"/>
      <c r="B35" s="11"/>
      <c r="C35" s="1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25">
      <c r="A36" s="1"/>
      <c r="B36" s="11"/>
      <c r="C36" s="1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25">
      <c r="A37" s="1"/>
      <c r="B37" s="11"/>
      <c r="C37" s="1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25">
      <c r="A38" s="1"/>
      <c r="B38" s="11"/>
      <c r="C38" s="1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25">
      <c r="A39" s="1"/>
      <c r="B39" s="11"/>
      <c r="C39" s="1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25">
      <c r="A40" s="1"/>
      <c r="B40" s="11"/>
      <c r="C40" s="1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25">
      <c r="A41" s="1"/>
      <c r="B41" s="11"/>
      <c r="C41" s="1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25">
      <c r="A42" s="1"/>
      <c r="B42" s="11"/>
      <c r="C42" s="1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25">
      <c r="A43" s="1"/>
      <c r="B43" s="11"/>
      <c r="C43" s="1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25">
      <c r="A44" s="1"/>
      <c r="B44" s="11"/>
      <c r="C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25">
      <c r="A45" s="1"/>
      <c r="B45" s="11"/>
      <c r="C45" s="1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25">
      <c r="A46" s="1"/>
      <c r="B46" s="11"/>
      <c r="C46" s="1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25">
      <c r="A47" s="1"/>
      <c r="B47" s="11"/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25">
      <c r="A48" s="1"/>
      <c r="B48" s="11"/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25">
      <c r="A49" s="1"/>
      <c r="B49" s="11"/>
      <c r="C49" s="1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25">
      <c r="A50" s="1"/>
      <c r="B50" s="11"/>
      <c r="C50" s="1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25">
      <c r="A51" s="1"/>
      <c r="B51" s="11"/>
      <c r="C51" s="1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25">
      <c r="A52" s="1"/>
      <c r="B52" s="11"/>
      <c r="C52" s="1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25">
      <c r="A53" s="1"/>
      <c r="B53" s="11"/>
      <c r="C53" s="1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25">
      <c r="A54" s="1"/>
      <c r="B54" s="11"/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25">
      <c r="A55" s="1"/>
      <c r="B55" s="11"/>
      <c r="C55" s="1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25">
      <c r="A56" s="1"/>
      <c r="B56" s="11"/>
      <c r="C56" s="1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25">
      <c r="A57" s="1"/>
      <c r="B57" s="11"/>
      <c r="C57" s="1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25">
      <c r="A58" s="1"/>
      <c r="B58" s="11"/>
      <c r="C58" s="1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25">
      <c r="A59" s="1"/>
      <c r="B59" s="11"/>
      <c r="C59" s="1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25">
      <c r="A60" s="1"/>
      <c r="B60" s="11"/>
      <c r="C60" s="1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25">
      <c r="A61" s="1"/>
      <c r="B61" s="11"/>
      <c r="C61" s="1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25">
      <c r="A62" s="1"/>
      <c r="B62" s="11"/>
      <c r="C62" s="1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25">
      <c r="A63" s="1"/>
      <c r="B63" s="11"/>
      <c r="C63" s="1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25">
      <c r="A64" s="1"/>
      <c r="B64" s="11"/>
      <c r="C64" s="1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25">
      <c r="A65" s="1"/>
      <c r="B65" s="11"/>
      <c r="C65" s="1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25">
      <c r="A66" s="1"/>
      <c r="B66" s="11"/>
      <c r="C66" s="1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25">
      <c r="A67" s="1"/>
      <c r="B67" s="11"/>
      <c r="C67" s="1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25">
      <c r="A68" s="1"/>
      <c r="B68" s="11"/>
      <c r="C68" s="1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25">
      <c r="A69" s="1"/>
      <c r="B69" s="11"/>
      <c r="C69" s="1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25">
      <c r="A70" s="1"/>
      <c r="B70" s="11"/>
      <c r="C70" s="1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25">
      <c r="A71" s="1"/>
      <c r="B71" s="11"/>
      <c r="C71" s="1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25">
      <c r="A72" s="1"/>
      <c r="B72" s="11"/>
      <c r="C72" s="1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25">
      <c r="A73" s="1"/>
      <c r="B73" s="11"/>
      <c r="C73" s="1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25">
      <c r="A74" s="1"/>
      <c r="B74" s="11"/>
      <c r="C74" s="1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25">
      <c r="A75" s="1"/>
      <c r="B75" s="11"/>
      <c r="C75" s="1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25">
      <c r="A76" s="1"/>
      <c r="B76" s="11"/>
      <c r="C76" s="1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25">
      <c r="A77" s="1"/>
      <c r="B77" s="11"/>
      <c r="C77" s="1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25">
      <c r="A78" s="1"/>
      <c r="B78" s="11"/>
      <c r="C78" s="1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25">
      <c r="A79" s="1"/>
      <c r="B79" s="11"/>
      <c r="C79" s="1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25">
      <c r="A80" s="1"/>
      <c r="B80" s="11"/>
      <c r="C80" s="1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25">
      <c r="A81" s="1"/>
      <c r="B81" s="11"/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25">
      <c r="A82" s="1"/>
      <c r="B82" s="11"/>
      <c r="C82" s="1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25">
      <c r="A83" s="1"/>
      <c r="B83" s="11"/>
      <c r="C83" s="1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25">
      <c r="A84" s="1"/>
      <c r="B84" s="11"/>
      <c r="C84" s="1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25">
      <c r="A85" s="1"/>
      <c r="B85" s="11"/>
      <c r="C85" s="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25">
      <c r="A86" s="1"/>
      <c r="B86" s="11"/>
      <c r="C86" s="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25">
      <c r="A87" s="1"/>
      <c r="B87" s="11"/>
      <c r="C87" s="1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25">
      <c r="A88" s="1"/>
      <c r="B88" s="11"/>
      <c r="C88" s="1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25">
      <c r="A89" s="1"/>
      <c r="B89" s="11"/>
      <c r="C89" s="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25">
      <c r="A90" s="1"/>
      <c r="B90" s="11"/>
      <c r="C90" s="1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25">
      <c r="A91" s="1"/>
      <c r="B91" s="11"/>
      <c r="C91" s="1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25">
      <c r="A92" s="1"/>
      <c r="B92" s="11"/>
      <c r="C92" s="1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25">
      <c r="A93" s="1"/>
      <c r="B93" s="11"/>
      <c r="C93" s="1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25">
      <c r="A94" s="1"/>
      <c r="B94" s="11"/>
      <c r="C94" s="1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25">
      <c r="A95" s="1"/>
      <c r="B95" s="11"/>
      <c r="C95" s="1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25">
      <c r="A96" s="1"/>
      <c r="B96" s="11"/>
      <c r="C96" s="1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25">
      <c r="A97" s="1"/>
      <c r="B97" s="11"/>
      <c r="C97" s="1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25">
      <c r="A98" s="1"/>
      <c r="B98" s="11"/>
      <c r="C98" s="1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25">
      <c r="A99" s="1"/>
      <c r="B99" s="11"/>
      <c r="C99" s="1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25">
      <c r="A100" s="1"/>
      <c r="B100" s="11"/>
      <c r="C100" s="1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25">
      <c r="A101" s="1"/>
      <c r="B101" s="11"/>
      <c r="C101" s="1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25">
      <c r="A102" s="1"/>
      <c r="B102" s="11"/>
      <c r="C102" s="1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25">
      <c r="A103" s="1"/>
      <c r="B103" s="11"/>
      <c r="C103" s="1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25">
      <c r="A104" s="1"/>
      <c r="B104" s="11"/>
      <c r="C104" s="1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25">
      <c r="A105" s="1"/>
      <c r="B105" s="11"/>
      <c r="C105" s="1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25">
      <c r="A106" s="1"/>
      <c r="B106" s="11"/>
      <c r="C106" s="1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25">
      <c r="A107" s="1"/>
      <c r="B107" s="11"/>
      <c r="C107" s="1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25">
      <c r="A108" s="1"/>
      <c r="B108" s="11"/>
      <c r="C108" s="1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25">
      <c r="A109" s="1"/>
      <c r="B109" s="11"/>
      <c r="C109" s="1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25">
      <c r="A110" s="1"/>
      <c r="B110" s="11"/>
      <c r="C110" s="1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25">
      <c r="A111" s="1"/>
      <c r="B111" s="11"/>
      <c r="C111" s="1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25">
      <c r="A112" s="1"/>
      <c r="B112" s="11"/>
      <c r="C112" s="1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25">
      <c r="A113" s="1"/>
      <c r="B113" s="11"/>
      <c r="C113" s="1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25">
      <c r="A114" s="1"/>
      <c r="B114" s="11"/>
      <c r="C114" s="1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25">
      <c r="A115" s="1"/>
      <c r="B115" s="11"/>
      <c r="C115" s="1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25">
      <c r="A116" s="1"/>
      <c r="B116" s="11"/>
      <c r="C116" s="1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25">
      <c r="A117" s="1"/>
      <c r="B117" s="11"/>
      <c r="C117" s="1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25">
      <c r="A118" s="1"/>
      <c r="B118" s="11"/>
      <c r="C118" s="1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25">
      <c r="A119" s="1"/>
      <c r="B119" s="11"/>
      <c r="C119" s="1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25">
      <c r="A120" s="1"/>
      <c r="B120" s="11"/>
      <c r="C120" s="1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25">
      <c r="A121" s="1"/>
      <c r="B121" s="11"/>
      <c r="C121" s="1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25">
      <c r="A122" s="1"/>
      <c r="B122" s="11"/>
      <c r="C122" s="1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25">
      <c r="A123" s="1"/>
      <c r="B123" s="11"/>
      <c r="C123" s="1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25">
      <c r="A124" s="1"/>
      <c r="B124" s="11"/>
      <c r="C124" s="1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25">
      <c r="A125" s="1"/>
      <c r="B125" s="11"/>
      <c r="C125" s="1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25">
      <c r="A126" s="1"/>
      <c r="B126" s="11"/>
      <c r="C126" s="1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25">
      <c r="A127" s="1"/>
      <c r="B127" s="11"/>
      <c r="C127" s="1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25">
      <c r="A128" s="1"/>
      <c r="B128" s="11"/>
      <c r="C128" s="1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25">
      <c r="A129" s="1"/>
      <c r="B129" s="11"/>
      <c r="C129" s="1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25">
      <c r="A130" s="1"/>
      <c r="B130" s="11"/>
      <c r="C130" s="1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25">
      <c r="A131" s="1"/>
      <c r="B131" s="11"/>
      <c r="C131" s="1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25">
      <c r="A132" s="1"/>
      <c r="B132" s="11"/>
      <c r="C132" s="1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25">
      <c r="A133" s="1"/>
      <c r="B133" s="11"/>
      <c r="C133" s="1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25">
      <c r="A134" s="1"/>
      <c r="B134" s="11"/>
      <c r="C134" s="1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25">
      <c r="A135" s="1"/>
      <c r="B135" s="11"/>
      <c r="C135" s="1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25">
      <c r="A136" s="1"/>
      <c r="B136" s="11"/>
      <c r="C136" s="1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25">
      <c r="A137" s="1"/>
      <c r="B137" s="11"/>
      <c r="C137" s="1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25">
      <c r="A138" s="1"/>
      <c r="B138" s="11"/>
      <c r="C138" s="1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25">
      <c r="A139" s="1"/>
      <c r="B139" s="11"/>
      <c r="C139" s="1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25">
      <c r="A140" s="1"/>
      <c r="B140" s="11"/>
      <c r="C140" s="1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25">
      <c r="A141" s="1"/>
      <c r="B141" s="11"/>
      <c r="C141" s="1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25">
      <c r="A142" s="1"/>
      <c r="B142" s="11"/>
      <c r="C142" s="1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25">
      <c r="A143" s="1"/>
      <c r="B143" s="11"/>
      <c r="C143" s="1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25">
      <c r="A144" s="1"/>
      <c r="B144" s="11"/>
      <c r="C144" s="1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25">
      <c r="A145" s="1"/>
      <c r="B145" s="11"/>
      <c r="C145" s="1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25">
      <c r="A146" s="1"/>
      <c r="B146" s="11"/>
      <c r="C146" s="1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25">
      <c r="A147" s="1"/>
      <c r="B147" s="11"/>
      <c r="C147" s="1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25">
      <c r="A148" s="1"/>
      <c r="B148" s="11"/>
      <c r="C148" s="1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25">
      <c r="A149" s="1"/>
      <c r="B149" s="11"/>
      <c r="C149" s="1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25">
      <c r="A150" s="1"/>
      <c r="B150" s="11"/>
      <c r="C150" s="1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25">
      <c r="A151" s="1"/>
      <c r="B151" s="11"/>
      <c r="C151" s="1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25">
      <c r="A152" s="1"/>
      <c r="B152" s="11"/>
      <c r="C152" s="1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25">
      <c r="A153" s="1"/>
      <c r="B153" s="11"/>
      <c r="C153" s="1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25">
      <c r="A154" s="1"/>
      <c r="B154" s="11"/>
      <c r="C154" s="1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25">
      <c r="A155" s="1"/>
      <c r="B155" s="11"/>
      <c r="C155" s="1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25">
      <c r="A156" s="1"/>
      <c r="B156" s="11"/>
      <c r="C156" s="1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25">
      <c r="A157" s="1"/>
      <c r="B157" s="11"/>
      <c r="C157" s="1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25">
      <c r="A158" s="1"/>
      <c r="B158" s="11"/>
      <c r="C158" s="1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25">
      <c r="A159" s="1"/>
      <c r="B159" s="11"/>
      <c r="C159" s="1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25">
      <c r="A160" s="1"/>
      <c r="B160" s="11"/>
      <c r="C160" s="1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25">
      <c r="A161" s="1"/>
      <c r="B161" s="11"/>
      <c r="C161" s="1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25">
      <c r="A162" s="1"/>
      <c r="B162" s="11"/>
      <c r="C162" s="1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25">
      <c r="A163" s="1"/>
      <c r="B163" s="11"/>
      <c r="C163" s="1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25">
      <c r="A164" s="1"/>
      <c r="B164" s="11"/>
      <c r="C164" s="1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25">
      <c r="A165" s="1"/>
      <c r="B165" s="11"/>
      <c r="C165" s="1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25">
      <c r="A166" s="1"/>
      <c r="B166" s="11"/>
      <c r="C166" s="1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25">
      <c r="A167" s="1"/>
      <c r="B167" s="11"/>
      <c r="C167" s="1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25">
      <c r="A168" s="1"/>
      <c r="B168" s="11"/>
      <c r="C168" s="1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25">
      <c r="A169" s="1"/>
      <c r="B169" s="11"/>
      <c r="C169" s="1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25">
      <c r="A170" s="1"/>
      <c r="B170" s="11"/>
      <c r="C170" s="1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25">
      <c r="A171" s="1"/>
      <c r="B171" s="11"/>
      <c r="C171" s="1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25">
      <c r="A172" s="1"/>
      <c r="B172" s="11"/>
      <c r="C172" s="1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25">
      <c r="A173" s="1"/>
      <c r="B173" s="11"/>
      <c r="C173" s="1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25">
      <c r="A174" s="1"/>
      <c r="B174" s="11"/>
      <c r="C174" s="1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25">
      <c r="A175" s="1"/>
      <c r="B175" s="11"/>
      <c r="C175" s="1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25">
      <c r="A176" s="1"/>
      <c r="B176" s="11"/>
      <c r="C176" s="1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25">
      <c r="A177" s="1"/>
      <c r="B177" s="11"/>
      <c r="C177" s="1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25">
      <c r="A178" s="1"/>
      <c r="B178" s="11"/>
      <c r="C178" s="1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25">
      <c r="A179" s="1"/>
      <c r="B179" s="11"/>
      <c r="C179" s="1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25">
      <c r="A180" s="1"/>
      <c r="B180" s="11"/>
      <c r="C180" s="1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25">
      <c r="A181" s="1"/>
      <c r="B181" s="11"/>
      <c r="C181" s="1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25">
      <c r="A182" s="1"/>
      <c r="B182" s="11"/>
      <c r="C182" s="1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25">
      <c r="A183" s="1"/>
      <c r="B183" s="11"/>
      <c r="C183" s="1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25">
      <c r="A184" s="1"/>
      <c r="B184" s="11"/>
      <c r="C184" s="1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25">
      <c r="A185" s="1"/>
      <c r="B185" s="11"/>
      <c r="C185" s="1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25">
      <c r="A186" s="1"/>
      <c r="B186" s="11"/>
      <c r="C186" s="1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25">
      <c r="A187" s="1"/>
      <c r="B187" s="11"/>
      <c r="C187" s="1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25">
      <c r="A188" s="1"/>
      <c r="B188" s="11"/>
      <c r="C188" s="1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25">
      <c r="A189" s="1"/>
      <c r="B189" s="11"/>
      <c r="C189" s="1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25">
      <c r="A190" s="1"/>
      <c r="B190" s="11"/>
      <c r="C190" s="1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25">
      <c r="A191" s="1"/>
      <c r="B191" s="11"/>
      <c r="C191" s="1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25">
      <c r="A192" s="1"/>
      <c r="B192" s="11"/>
      <c r="C192" s="1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25">
      <c r="A193" s="1"/>
      <c r="B193" s="11"/>
      <c r="C193" s="1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25">
      <c r="A194" s="1"/>
      <c r="B194" s="11"/>
      <c r="C194" s="1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25">
      <c r="A195" s="1"/>
      <c r="B195" s="11"/>
      <c r="C195" s="1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25">
      <c r="A196" s="1"/>
      <c r="B196" s="11"/>
      <c r="C196" s="1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25">
      <c r="A197" s="1"/>
      <c r="B197" s="11"/>
      <c r="C197" s="1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25">
      <c r="A198" s="1"/>
      <c r="B198" s="11"/>
      <c r="C198" s="1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25">
      <c r="A199" s="1"/>
      <c r="B199" s="11"/>
      <c r="C199" s="1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25">
      <c r="A200" s="1"/>
      <c r="B200" s="11"/>
      <c r="C200" s="1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25">
      <c r="A201" s="1"/>
      <c r="B201" s="11"/>
      <c r="C201" s="1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25">
      <c r="A202" s="1"/>
      <c r="B202" s="11"/>
      <c r="C202" s="1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25">
      <c r="A203" s="1"/>
      <c r="B203" s="11"/>
      <c r="C203" s="1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25">
      <c r="A204" s="1"/>
      <c r="B204" s="11"/>
      <c r="C204" s="1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25">
      <c r="A205" s="1"/>
      <c r="B205" s="11"/>
      <c r="C205" s="1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25">
      <c r="A206" s="1"/>
      <c r="B206" s="11"/>
      <c r="C206" s="1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25">
      <c r="A207" s="1"/>
      <c r="B207" s="11"/>
      <c r="C207" s="1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25">
      <c r="A208" s="1"/>
      <c r="B208" s="11"/>
      <c r="C208" s="1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25">
      <c r="A209" s="1"/>
      <c r="B209" s="11"/>
      <c r="C209" s="1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25">
      <c r="A210" s="1"/>
      <c r="B210" s="11"/>
      <c r="C210" s="1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25">
      <c r="A211" s="1"/>
      <c r="B211" s="11"/>
      <c r="C211" s="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25">
      <c r="A212" s="1"/>
      <c r="B212" s="11"/>
      <c r="C212" s="1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25">
      <c r="A213" s="1"/>
      <c r="B213" s="11"/>
      <c r="C213" s="1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25">
      <c r="A214" s="1"/>
      <c r="B214" s="11"/>
      <c r="C214" s="1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25">
      <c r="A215" s="1"/>
      <c r="B215" s="11"/>
      <c r="C215" s="1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25">
      <c r="A216" s="1"/>
      <c r="B216" s="11"/>
      <c r="C216" s="1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25">
      <c r="A217" s="1"/>
      <c r="B217" s="11"/>
      <c r="C217" s="1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25">
      <c r="A218" s="1"/>
      <c r="B218" s="11"/>
      <c r="C218" s="1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25">
      <c r="A219" s="1"/>
      <c r="B219" s="11"/>
      <c r="C219" s="1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25">
      <c r="A220" s="1"/>
      <c r="B220" s="11"/>
      <c r="C220" s="1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25">
      <c r="A221" s="1"/>
      <c r="B221" s="11"/>
      <c r="C221" s="1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25">
      <c r="A222" s="1"/>
      <c r="B222" s="11"/>
      <c r="C222" s="1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25">
      <c r="A223" s="1"/>
      <c r="B223" s="11"/>
      <c r="C223" s="1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25">
      <c r="A224" s="1"/>
      <c r="B224" s="11"/>
      <c r="C224" s="1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25">
      <c r="A225" s="1"/>
      <c r="B225" s="11"/>
      <c r="C225" s="1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25">
      <c r="A226" s="1"/>
      <c r="B226" s="11"/>
      <c r="C226" s="1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25">
      <c r="A227" s="1"/>
      <c r="B227" s="11"/>
      <c r="C227" s="1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25">
      <c r="A228" s="1"/>
      <c r="B228" s="11"/>
      <c r="C228" s="1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25">
      <c r="A229" s="1"/>
      <c r="B229" s="11"/>
      <c r="C229" s="1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25">
      <c r="A230" s="1"/>
      <c r="B230" s="11"/>
      <c r="C230" s="1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25">
      <c r="A231" s="1"/>
      <c r="B231" s="11"/>
      <c r="C231" s="1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25">
      <c r="A232" s="1"/>
      <c r="B232" s="11"/>
      <c r="C232" s="1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25">
      <c r="A233" s="1"/>
      <c r="B233" s="11"/>
      <c r="C233" s="1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25">
      <c r="A234" s="1"/>
      <c r="B234" s="11"/>
      <c r="C234" s="1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25">
      <c r="A235" s="1"/>
      <c r="B235" s="11"/>
      <c r="C235" s="1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25">
      <c r="A236" s="1"/>
      <c r="B236" s="11"/>
      <c r="C236" s="1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25">
      <c r="A237" s="1"/>
      <c r="B237" s="11"/>
      <c r="C237" s="1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25">
      <c r="A238" s="1"/>
      <c r="B238" s="11"/>
      <c r="C238" s="1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25">
      <c r="A239" s="1"/>
      <c r="B239" s="11"/>
      <c r="C239" s="1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25">
      <c r="A240" s="1"/>
      <c r="B240" s="11"/>
      <c r="C240" s="1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25">
      <c r="A241" s="1"/>
      <c r="B241" s="11"/>
      <c r="C241" s="1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25">
      <c r="A242" s="1"/>
      <c r="B242" s="11"/>
      <c r="C242" s="1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25">
      <c r="A243" s="1"/>
      <c r="B243" s="11"/>
      <c r="C243" s="1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25">
      <c r="A244" s="1"/>
      <c r="B244" s="11"/>
      <c r="C244" s="1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25">
      <c r="A245" s="1"/>
      <c r="B245" s="11"/>
      <c r="C245" s="1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25">
      <c r="A246" s="1"/>
      <c r="B246" s="11"/>
      <c r="C246" s="1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25">
      <c r="A247" s="1"/>
      <c r="B247" s="11"/>
      <c r="C247" s="1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25">
      <c r="A248" s="1"/>
      <c r="B248" s="11"/>
      <c r="C248" s="1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25">
      <c r="A249" s="1"/>
      <c r="B249" s="11"/>
      <c r="C249" s="1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25">
      <c r="A250" s="1"/>
      <c r="B250" s="11"/>
      <c r="C250" s="1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25">
      <c r="A251" s="1"/>
      <c r="B251" s="11"/>
      <c r="C251" s="1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25">
      <c r="A252" s="1"/>
      <c r="B252" s="11"/>
      <c r="C252" s="1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25">
      <c r="A253" s="1"/>
      <c r="B253" s="11"/>
      <c r="C253" s="1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25">
      <c r="A254" s="1"/>
      <c r="B254" s="11"/>
      <c r="C254" s="1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25">
      <c r="A255" s="1"/>
      <c r="B255" s="11"/>
      <c r="C255" s="1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25">
      <c r="A256" s="1"/>
      <c r="B256" s="11"/>
      <c r="C256" s="1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25">
      <c r="A257" s="1"/>
      <c r="B257" s="11"/>
      <c r="C257" s="1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25">
      <c r="A258" s="1"/>
      <c r="B258" s="11"/>
      <c r="C258" s="1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25">
      <c r="A259" s="1"/>
      <c r="B259" s="11"/>
      <c r="C259" s="1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25">
      <c r="A260" s="1"/>
      <c r="B260" s="11"/>
      <c r="C260" s="1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25">
      <c r="A261" s="1"/>
      <c r="B261" s="11"/>
      <c r="C261" s="1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25">
      <c r="A262" s="1"/>
      <c r="B262" s="11"/>
      <c r="C262" s="1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25">
      <c r="A263" s="1"/>
      <c r="B263" s="11"/>
      <c r="C263" s="1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25">
      <c r="A264" s="1"/>
      <c r="B264" s="11"/>
      <c r="C264" s="1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25">
      <c r="A265" s="1"/>
      <c r="B265" s="11"/>
      <c r="C265" s="1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25">
      <c r="A266" s="1"/>
      <c r="B266" s="11"/>
      <c r="C266" s="1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25">
      <c r="A267" s="1"/>
      <c r="B267" s="11"/>
      <c r="C267" s="1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25">
      <c r="A268" s="1"/>
      <c r="B268" s="11"/>
      <c r="C268" s="1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25">
      <c r="A269" s="1"/>
      <c r="B269" s="11"/>
      <c r="C269" s="1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25">
      <c r="A270" s="1"/>
      <c r="B270" s="11"/>
      <c r="C270" s="1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25">
      <c r="A271" s="1"/>
      <c r="B271" s="11"/>
      <c r="C271" s="1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25">
      <c r="A272" s="1"/>
      <c r="B272" s="11"/>
      <c r="C272" s="1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25">
      <c r="A273" s="1"/>
      <c r="B273" s="11"/>
      <c r="C273" s="1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25">
      <c r="A274" s="1"/>
      <c r="B274" s="11"/>
      <c r="C274" s="1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25">
      <c r="A275" s="1"/>
      <c r="B275" s="11"/>
      <c r="C275" s="1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25">
      <c r="A276" s="1"/>
      <c r="B276" s="11"/>
      <c r="C276" s="1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25">
      <c r="A277" s="1"/>
      <c r="B277" s="11"/>
      <c r="C277" s="1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25">
      <c r="A278" s="1"/>
      <c r="B278" s="11"/>
      <c r="C278" s="1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25">
      <c r="A279" s="1"/>
      <c r="B279" s="11"/>
      <c r="C279" s="1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25">
      <c r="A280" s="1"/>
      <c r="B280" s="11"/>
      <c r="C280" s="1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25">
      <c r="A281" s="1"/>
      <c r="B281" s="11"/>
      <c r="C281" s="1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25">
      <c r="A282" s="1"/>
      <c r="B282" s="11"/>
      <c r="C282" s="1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25">
      <c r="A283" s="1"/>
      <c r="B283" s="11"/>
      <c r="C283" s="1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25">
      <c r="A284" s="1"/>
      <c r="B284" s="11"/>
      <c r="C284" s="1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25">
      <c r="A285" s="1"/>
      <c r="B285" s="11"/>
      <c r="C285" s="1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25">
      <c r="A286" s="1"/>
      <c r="B286" s="11"/>
      <c r="C286" s="1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25">
      <c r="A287" s="1"/>
      <c r="B287" s="11"/>
      <c r="C287" s="1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25">
      <c r="A288" s="1"/>
      <c r="B288" s="11"/>
      <c r="C288" s="1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25">
      <c r="A289" s="1"/>
      <c r="B289" s="11"/>
      <c r="C289" s="1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25">
      <c r="A290" s="1"/>
      <c r="B290" s="11"/>
      <c r="C290" s="1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25">
      <c r="A291" s="1"/>
      <c r="B291" s="11"/>
      <c r="C291" s="1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25">
      <c r="A292" s="1"/>
      <c r="B292" s="11"/>
      <c r="C292" s="1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25">
      <c r="A293" s="1"/>
      <c r="B293" s="11"/>
      <c r="C293" s="1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25">
      <c r="A294" s="1"/>
      <c r="B294" s="11"/>
      <c r="C294" s="1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25">
      <c r="A295" s="1"/>
      <c r="B295" s="11"/>
      <c r="C295" s="1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25">
      <c r="A296" s="1"/>
      <c r="B296" s="11"/>
      <c r="C296" s="1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25">
      <c r="A297" s="1"/>
      <c r="B297" s="11"/>
      <c r="C297" s="1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25">
      <c r="A298" s="1"/>
      <c r="B298" s="11"/>
      <c r="C298" s="1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25">
      <c r="A299" s="1"/>
      <c r="B299" s="11"/>
      <c r="C299" s="1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25">
      <c r="A300" s="1"/>
      <c r="B300" s="11"/>
      <c r="C300" s="1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25">
      <c r="A301" s="1"/>
      <c r="B301" s="11"/>
      <c r="C301" s="1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25">
      <c r="A302" s="1"/>
      <c r="B302" s="11"/>
      <c r="C302" s="1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25">
      <c r="A303" s="1"/>
      <c r="B303" s="11"/>
      <c r="C303" s="1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25">
      <c r="A304" s="1"/>
      <c r="B304" s="11"/>
      <c r="C304" s="1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25">
      <c r="A305" s="1"/>
      <c r="B305" s="11"/>
      <c r="C305" s="1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25">
      <c r="A306" s="1"/>
      <c r="B306" s="11"/>
      <c r="C306" s="1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25">
      <c r="A307" s="1"/>
      <c r="B307" s="11"/>
      <c r="C307" s="1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25">
      <c r="A308" s="1"/>
      <c r="B308" s="11"/>
      <c r="C308" s="1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25">
      <c r="A309" s="1"/>
      <c r="B309" s="11"/>
      <c r="C309" s="1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25">
      <c r="A310" s="1"/>
      <c r="B310" s="11"/>
      <c r="C310" s="1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25">
      <c r="A311" s="1"/>
      <c r="B311" s="11"/>
      <c r="C311" s="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25">
      <c r="A312" s="1"/>
      <c r="B312" s="11"/>
      <c r="C312" s="1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25">
      <c r="A313" s="1"/>
      <c r="B313" s="11"/>
      <c r="C313" s="1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25">
      <c r="A314" s="1"/>
      <c r="B314" s="11"/>
      <c r="C314" s="1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25">
      <c r="A315" s="1"/>
      <c r="B315" s="11"/>
      <c r="C315" s="1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25">
      <c r="A316" s="1"/>
      <c r="B316" s="11"/>
      <c r="C316" s="1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25">
      <c r="A317" s="1"/>
      <c r="B317" s="11"/>
      <c r="C317" s="1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25">
      <c r="A318" s="1"/>
      <c r="B318" s="11"/>
      <c r="C318" s="1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25">
      <c r="A319" s="1"/>
      <c r="B319" s="11"/>
      <c r="C319" s="1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25">
      <c r="A320" s="1"/>
      <c r="B320" s="11"/>
      <c r="C320" s="1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25">
      <c r="A321" s="1"/>
      <c r="B321" s="11"/>
      <c r="C321" s="1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25">
      <c r="A322" s="1"/>
      <c r="B322" s="11"/>
      <c r="C322" s="1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25">
      <c r="A323" s="1"/>
      <c r="B323" s="11"/>
      <c r="C323" s="1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25">
      <c r="A324" s="1"/>
      <c r="B324" s="11"/>
      <c r="C324" s="1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25">
      <c r="A325" s="1"/>
      <c r="B325" s="11"/>
      <c r="C325" s="1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25">
      <c r="A326" s="1"/>
      <c r="B326" s="11"/>
      <c r="C326" s="1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25">
      <c r="A327" s="1"/>
      <c r="B327" s="11"/>
      <c r="C327" s="1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25">
      <c r="A328" s="1"/>
      <c r="B328" s="11"/>
      <c r="C328" s="1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25">
      <c r="A329" s="1"/>
      <c r="B329" s="11"/>
      <c r="C329" s="1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25">
      <c r="A330" s="1"/>
      <c r="B330" s="11"/>
      <c r="C330" s="1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25">
      <c r="A331" s="1"/>
      <c r="B331" s="11"/>
      <c r="C331" s="1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25">
      <c r="A332" s="1"/>
      <c r="B332" s="11"/>
      <c r="C332" s="1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25">
      <c r="A333" s="1"/>
      <c r="B333" s="11"/>
      <c r="C333" s="1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25">
      <c r="A334" s="1"/>
      <c r="B334" s="11"/>
      <c r="C334" s="1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25">
      <c r="A335" s="1"/>
      <c r="B335" s="11"/>
      <c r="C335" s="1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25">
      <c r="A336" s="1"/>
      <c r="B336" s="11"/>
      <c r="C336" s="1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25">
      <c r="A337" s="1"/>
      <c r="B337" s="11"/>
      <c r="C337" s="1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25">
      <c r="A338" s="1"/>
      <c r="B338" s="11"/>
      <c r="C338" s="1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25">
      <c r="A339" s="1"/>
      <c r="B339" s="11"/>
      <c r="C339" s="1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25">
      <c r="A340" s="1"/>
      <c r="B340" s="11"/>
      <c r="C340" s="1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25">
      <c r="A341" s="1"/>
      <c r="B341" s="11"/>
      <c r="C341" s="1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25">
      <c r="A342" s="1"/>
      <c r="B342" s="11"/>
      <c r="C342" s="1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25">
      <c r="A343" s="1"/>
      <c r="B343" s="11"/>
      <c r="C343" s="1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25">
      <c r="A344" s="1"/>
      <c r="B344" s="11"/>
      <c r="C344" s="1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25">
      <c r="A345" s="1"/>
      <c r="B345" s="11"/>
      <c r="C345" s="1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25">
      <c r="A346" s="1"/>
      <c r="B346" s="11"/>
      <c r="C346" s="1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25">
      <c r="A347" s="1"/>
      <c r="B347" s="11"/>
      <c r="C347" s="1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25">
      <c r="A348" s="1"/>
      <c r="B348" s="11"/>
      <c r="C348" s="1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25">
      <c r="A349" s="1"/>
      <c r="B349" s="11"/>
      <c r="C349" s="1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25">
      <c r="A350" s="1"/>
      <c r="B350" s="11"/>
      <c r="C350" s="1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25">
      <c r="A351" s="1"/>
      <c r="B351" s="11"/>
      <c r="C351" s="1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25">
      <c r="A352" s="1"/>
      <c r="B352" s="11"/>
      <c r="C352" s="1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25">
      <c r="A353" s="1"/>
      <c r="B353" s="11"/>
      <c r="C353" s="1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25">
      <c r="A354" s="1"/>
      <c r="B354" s="11"/>
      <c r="C354" s="1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25">
      <c r="A355" s="1"/>
      <c r="B355" s="11"/>
      <c r="C355" s="1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25">
      <c r="A356" s="1"/>
      <c r="B356" s="11"/>
      <c r="C356" s="1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25">
      <c r="A357" s="1"/>
      <c r="B357" s="11"/>
      <c r="C357" s="1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25">
      <c r="A358" s="1"/>
      <c r="B358" s="11"/>
      <c r="C358" s="1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25">
      <c r="A359" s="1"/>
      <c r="B359" s="11"/>
      <c r="C359" s="1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25">
      <c r="A360" s="1"/>
      <c r="B360" s="11"/>
      <c r="C360" s="1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25">
      <c r="A361" s="1"/>
      <c r="B361" s="11"/>
      <c r="C361" s="1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25">
      <c r="A362" s="1"/>
      <c r="B362" s="11"/>
      <c r="C362" s="1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25">
      <c r="A363" s="1"/>
      <c r="B363" s="11"/>
      <c r="C363" s="1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25">
      <c r="A364" s="1"/>
      <c r="B364" s="11"/>
      <c r="C364" s="1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25">
      <c r="A365" s="1"/>
      <c r="B365" s="11"/>
      <c r="C365" s="1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25">
      <c r="A366" s="1"/>
      <c r="B366" s="11"/>
      <c r="C366" s="1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25">
      <c r="A367" s="1"/>
      <c r="B367" s="11"/>
      <c r="C367" s="1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25">
      <c r="A368" s="1"/>
      <c r="B368" s="11"/>
      <c r="C368" s="1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25">
      <c r="A369" s="1"/>
      <c r="B369" s="11"/>
      <c r="C369" s="1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25">
      <c r="A370" s="1"/>
      <c r="B370" s="11"/>
      <c r="C370" s="1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25">
      <c r="A371" s="1"/>
      <c r="B371" s="11"/>
      <c r="C371" s="1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25">
      <c r="A372" s="1"/>
      <c r="B372" s="11"/>
      <c r="C372" s="1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25">
      <c r="A373" s="1"/>
      <c r="B373" s="11"/>
      <c r="C373" s="1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25">
      <c r="A374" s="1"/>
      <c r="B374" s="11"/>
      <c r="C374" s="1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25">
      <c r="A375" s="1"/>
      <c r="B375" s="11"/>
      <c r="C375" s="1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25">
      <c r="A376" s="1"/>
      <c r="B376" s="11"/>
      <c r="C376" s="1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25">
      <c r="A377" s="1"/>
      <c r="B377" s="11"/>
      <c r="C377" s="1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25">
      <c r="A378" s="1"/>
      <c r="B378" s="11"/>
      <c r="C378" s="1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25">
      <c r="A379" s="1"/>
      <c r="B379" s="11"/>
      <c r="C379" s="1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25">
      <c r="A380" s="1"/>
      <c r="B380" s="11"/>
      <c r="C380" s="1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25">
      <c r="A381" s="1"/>
      <c r="B381" s="11"/>
      <c r="C381" s="1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25">
      <c r="A382" s="1"/>
      <c r="B382" s="11"/>
      <c r="C382" s="1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25">
      <c r="A383" s="1"/>
      <c r="B383" s="11"/>
      <c r="C383" s="1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25">
      <c r="A384" s="1"/>
      <c r="B384" s="11"/>
      <c r="C384" s="1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25">
      <c r="A385" s="1"/>
      <c r="B385" s="11"/>
      <c r="C385" s="1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25">
      <c r="A386" s="1"/>
      <c r="B386" s="11"/>
      <c r="C386" s="1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25">
      <c r="A387" s="1"/>
      <c r="B387" s="11"/>
      <c r="C387" s="1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25">
      <c r="A388" s="1"/>
      <c r="B388" s="11"/>
      <c r="C388" s="1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25">
      <c r="A389" s="1"/>
      <c r="B389" s="11"/>
      <c r="C389" s="1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25">
      <c r="A390" s="1"/>
      <c r="B390" s="11"/>
      <c r="C390" s="1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25">
      <c r="A391" s="1"/>
      <c r="B391" s="11"/>
      <c r="C391" s="1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25">
      <c r="A392" s="1"/>
      <c r="B392" s="11"/>
      <c r="C392" s="1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25">
      <c r="A393" s="1"/>
      <c r="B393" s="11"/>
      <c r="C393" s="1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25">
      <c r="A394" s="1"/>
      <c r="B394" s="11"/>
      <c r="C394" s="1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25">
      <c r="A395" s="1"/>
      <c r="B395" s="11"/>
      <c r="C395" s="1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25">
      <c r="A396" s="1"/>
      <c r="B396" s="11"/>
      <c r="C396" s="1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25">
      <c r="A397" s="1"/>
      <c r="B397" s="11"/>
      <c r="C397" s="1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25">
      <c r="A398" s="1"/>
      <c r="B398" s="11"/>
      <c r="C398" s="1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25">
      <c r="A399" s="1"/>
      <c r="B399" s="11"/>
      <c r="C399" s="1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25">
      <c r="A400" s="1"/>
      <c r="B400" s="11"/>
      <c r="C400" s="1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25">
      <c r="A401" s="1"/>
      <c r="B401" s="11"/>
      <c r="C401" s="1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25">
      <c r="A402" s="1"/>
      <c r="B402" s="11"/>
      <c r="C402" s="1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25">
      <c r="A403" s="1"/>
      <c r="B403" s="11"/>
      <c r="C403" s="1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25">
      <c r="A404" s="1"/>
      <c r="B404" s="11"/>
      <c r="C404" s="1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25">
      <c r="A405" s="1"/>
      <c r="B405" s="11"/>
      <c r="C405" s="1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25">
      <c r="A406" s="1"/>
      <c r="B406" s="11"/>
      <c r="C406" s="1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25">
      <c r="A407" s="1"/>
      <c r="B407" s="11"/>
      <c r="C407" s="1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25">
      <c r="A408" s="1"/>
      <c r="B408" s="11"/>
      <c r="C408" s="1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25">
      <c r="A409" s="1"/>
      <c r="B409" s="11"/>
      <c r="C409" s="1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25">
      <c r="A410" s="1"/>
      <c r="B410" s="11"/>
      <c r="C410" s="1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25">
      <c r="A411" s="1"/>
      <c r="B411" s="11"/>
      <c r="C411" s="1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25">
      <c r="A412" s="1"/>
      <c r="B412" s="11"/>
      <c r="C412" s="1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25">
      <c r="A413" s="1"/>
      <c r="B413" s="11"/>
      <c r="C413" s="1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25">
      <c r="A414" s="1"/>
      <c r="B414" s="11"/>
      <c r="C414" s="1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25">
      <c r="A415" s="1"/>
      <c r="B415" s="11"/>
      <c r="C415" s="1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25">
      <c r="A416" s="1"/>
      <c r="B416" s="11"/>
      <c r="C416" s="1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25">
      <c r="A417" s="1"/>
      <c r="B417" s="11"/>
      <c r="C417" s="1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25">
      <c r="A418" s="1"/>
      <c r="B418" s="11"/>
      <c r="C418" s="1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25">
      <c r="A419" s="1"/>
      <c r="B419" s="11"/>
      <c r="C419" s="1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25">
      <c r="A420" s="1"/>
      <c r="B420" s="11"/>
      <c r="C420" s="1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25">
      <c r="A421" s="1"/>
      <c r="B421" s="11"/>
      <c r="C421" s="1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25">
      <c r="A422" s="1"/>
      <c r="B422" s="11"/>
      <c r="C422" s="1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25">
      <c r="A423" s="1"/>
      <c r="B423" s="11"/>
      <c r="C423" s="1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25">
      <c r="A424" s="1"/>
      <c r="B424" s="11"/>
      <c r="C424" s="1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25">
      <c r="A425" s="1"/>
      <c r="B425" s="11"/>
      <c r="C425" s="1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25">
      <c r="A426" s="1"/>
      <c r="B426" s="11"/>
      <c r="C426" s="1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25">
      <c r="A427" s="1"/>
      <c r="B427" s="11"/>
      <c r="C427" s="1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25">
      <c r="A428" s="1"/>
      <c r="B428" s="11"/>
      <c r="C428" s="1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25">
      <c r="A429" s="1"/>
      <c r="B429" s="11"/>
      <c r="C429" s="1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25">
      <c r="A430" s="1"/>
      <c r="B430" s="11"/>
      <c r="C430" s="1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25">
      <c r="A431" s="1"/>
      <c r="B431" s="11"/>
      <c r="C431" s="1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25">
      <c r="A432" s="1"/>
      <c r="B432" s="11"/>
      <c r="C432" s="1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25">
      <c r="A433" s="1"/>
      <c r="B433" s="11"/>
      <c r="C433" s="1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25">
      <c r="A434" s="1"/>
      <c r="B434" s="11"/>
      <c r="C434" s="1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25">
      <c r="A435" s="1"/>
      <c r="B435" s="11"/>
      <c r="C435" s="1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25">
      <c r="A436" s="1"/>
      <c r="B436" s="11"/>
      <c r="C436" s="1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25">
      <c r="A437" s="1"/>
      <c r="B437" s="11"/>
      <c r="C437" s="1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25">
      <c r="A438" s="1"/>
      <c r="B438" s="11"/>
      <c r="C438" s="1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25">
      <c r="A439" s="1"/>
      <c r="B439" s="11"/>
      <c r="C439" s="1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25">
      <c r="A440" s="1"/>
      <c r="B440" s="11"/>
      <c r="C440" s="1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25">
      <c r="A441" s="1"/>
      <c r="B441" s="11"/>
      <c r="C441" s="1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25">
      <c r="A442" s="1"/>
      <c r="B442" s="11"/>
      <c r="C442" s="1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25">
      <c r="A443" s="1"/>
      <c r="B443" s="11"/>
      <c r="C443" s="1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25">
      <c r="A444" s="1"/>
      <c r="B444" s="11"/>
      <c r="C444" s="1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25">
      <c r="A445" s="1"/>
      <c r="B445" s="11"/>
      <c r="C445" s="1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25">
      <c r="A446" s="1"/>
      <c r="B446" s="11"/>
      <c r="C446" s="1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25">
      <c r="A447" s="1"/>
      <c r="B447" s="11"/>
      <c r="C447" s="1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25">
      <c r="A448" s="1"/>
      <c r="B448" s="11"/>
      <c r="C448" s="1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25">
      <c r="A449" s="1"/>
      <c r="B449" s="11"/>
      <c r="C449" s="1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25">
      <c r="A450" s="1"/>
      <c r="B450" s="11"/>
      <c r="C450" s="1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25">
      <c r="A451" s="1"/>
      <c r="B451" s="11"/>
      <c r="C451" s="1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25">
      <c r="A452" s="1"/>
      <c r="B452" s="11"/>
      <c r="C452" s="1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25">
      <c r="A453" s="1"/>
      <c r="B453" s="11"/>
      <c r="C453" s="1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25">
      <c r="A454" s="1"/>
      <c r="B454" s="11"/>
      <c r="C454" s="1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25">
      <c r="A455" s="1"/>
      <c r="B455" s="11"/>
      <c r="C455" s="1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25">
      <c r="A456" s="1"/>
      <c r="B456" s="11"/>
      <c r="C456" s="1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25">
      <c r="A457" s="1"/>
      <c r="B457" s="11"/>
      <c r="C457" s="1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25">
      <c r="A458" s="1"/>
      <c r="B458" s="11"/>
      <c r="C458" s="1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25">
      <c r="A459" s="1"/>
      <c r="B459" s="11"/>
      <c r="C459" s="1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25">
      <c r="A460" s="1"/>
      <c r="B460" s="11"/>
      <c r="C460" s="1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25">
      <c r="A461" s="1"/>
      <c r="B461" s="11"/>
      <c r="C461" s="1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25">
      <c r="A462" s="1"/>
      <c r="B462" s="11"/>
      <c r="C462" s="1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25">
      <c r="A463" s="1"/>
      <c r="B463" s="11"/>
      <c r="C463" s="1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25">
      <c r="A464" s="1"/>
      <c r="B464" s="11"/>
      <c r="C464" s="1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25">
      <c r="A465" s="1"/>
      <c r="B465" s="11"/>
      <c r="C465" s="1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25">
      <c r="A466" s="1"/>
      <c r="B466" s="11"/>
      <c r="C466" s="1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25">
      <c r="A467" s="1"/>
      <c r="B467" s="11"/>
      <c r="C467" s="1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25">
      <c r="A468" s="1"/>
      <c r="B468" s="11"/>
      <c r="C468" s="1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25">
      <c r="A469" s="1"/>
      <c r="B469" s="11"/>
      <c r="C469" s="1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25">
      <c r="A470" s="1"/>
      <c r="B470" s="11"/>
      <c r="C470" s="1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25">
      <c r="A471" s="1"/>
      <c r="B471" s="11"/>
      <c r="C471" s="1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25">
      <c r="A472" s="1"/>
      <c r="B472" s="11"/>
      <c r="C472" s="1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25">
      <c r="A473" s="1"/>
      <c r="B473" s="11"/>
      <c r="C473" s="1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25">
      <c r="A474" s="1"/>
      <c r="B474" s="11"/>
      <c r="C474" s="1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25">
      <c r="A475" s="1"/>
      <c r="B475" s="11"/>
      <c r="C475" s="1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25">
      <c r="A476" s="1"/>
      <c r="B476" s="11"/>
      <c r="C476" s="1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25">
      <c r="A477" s="1"/>
      <c r="B477" s="11"/>
      <c r="C477" s="1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25">
      <c r="A478" s="1"/>
      <c r="B478" s="11"/>
      <c r="C478" s="1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25">
      <c r="A479" s="1"/>
      <c r="B479" s="11"/>
      <c r="C479" s="1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25">
      <c r="A480" s="1"/>
      <c r="B480" s="11"/>
      <c r="C480" s="1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25">
      <c r="A481" s="1"/>
      <c r="B481" s="11"/>
      <c r="C481" s="1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25">
      <c r="A482" s="1"/>
      <c r="B482" s="11"/>
      <c r="C482" s="1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25">
      <c r="A483" s="1"/>
      <c r="B483" s="11"/>
      <c r="C483" s="1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25">
      <c r="A484" s="1"/>
      <c r="B484" s="11"/>
      <c r="C484" s="1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25">
      <c r="A485" s="1"/>
      <c r="B485" s="11"/>
      <c r="C485" s="1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25">
      <c r="A486" s="1"/>
      <c r="B486" s="11"/>
      <c r="C486" s="1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25">
      <c r="A487" s="1"/>
      <c r="B487" s="11"/>
      <c r="C487" s="1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25">
      <c r="A488" s="1"/>
      <c r="B488" s="11"/>
      <c r="C488" s="1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25">
      <c r="A489" s="1"/>
      <c r="B489" s="11"/>
      <c r="C489" s="1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25">
      <c r="A490" s="1"/>
      <c r="B490" s="11"/>
      <c r="C490" s="1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25">
      <c r="A491" s="1"/>
      <c r="B491" s="11"/>
      <c r="C491" s="1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25">
      <c r="A492" s="1"/>
      <c r="B492" s="11"/>
      <c r="C492" s="1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25">
      <c r="A493" s="1"/>
      <c r="B493" s="11"/>
      <c r="C493" s="1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25">
      <c r="A494" s="1"/>
      <c r="B494" s="11"/>
      <c r="C494" s="1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25">
      <c r="A495" s="1"/>
      <c r="B495" s="11"/>
      <c r="C495" s="1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25">
      <c r="A496" s="1"/>
      <c r="B496" s="11"/>
      <c r="C496" s="1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25">
      <c r="A497" s="1"/>
      <c r="B497" s="11"/>
      <c r="C497" s="1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25">
      <c r="A498" s="1"/>
      <c r="B498" s="11"/>
      <c r="C498" s="1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25">
      <c r="A499" s="1"/>
      <c r="B499" s="11"/>
      <c r="C499" s="1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25">
      <c r="A500" s="1"/>
      <c r="B500" s="11"/>
      <c r="C500" s="1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25">
      <c r="A501" s="1"/>
      <c r="B501" s="11"/>
      <c r="C501" s="1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25">
      <c r="A502" s="1"/>
      <c r="B502" s="11"/>
      <c r="C502" s="1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25">
      <c r="A503" s="1"/>
      <c r="B503" s="11"/>
      <c r="C503" s="1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25">
      <c r="A504" s="1"/>
      <c r="B504" s="11"/>
      <c r="C504" s="1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25">
      <c r="A505" s="1"/>
      <c r="B505" s="11"/>
      <c r="C505" s="1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25">
      <c r="A506" s="1"/>
      <c r="B506" s="11"/>
      <c r="C506" s="1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25">
      <c r="A507" s="1"/>
      <c r="B507" s="11"/>
      <c r="C507" s="1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25">
      <c r="A508" s="1"/>
      <c r="B508" s="11"/>
      <c r="C508" s="1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25">
      <c r="A509" s="1"/>
      <c r="B509" s="11"/>
      <c r="C509" s="1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25">
      <c r="A510" s="1"/>
      <c r="B510" s="11"/>
      <c r="C510" s="1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25">
      <c r="A511" s="1"/>
      <c r="B511" s="11"/>
      <c r="C511" s="1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25">
      <c r="A512" s="1"/>
      <c r="B512" s="11"/>
      <c r="C512" s="1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25">
      <c r="A513" s="1"/>
      <c r="B513" s="11"/>
      <c r="C513" s="1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25">
      <c r="A514" s="1"/>
      <c r="B514" s="11"/>
      <c r="C514" s="1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25">
      <c r="A515" s="1"/>
      <c r="B515" s="11"/>
      <c r="C515" s="1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25">
      <c r="A516" s="1"/>
      <c r="B516" s="11"/>
      <c r="C516" s="1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25">
      <c r="A517" s="1"/>
      <c r="B517" s="11"/>
      <c r="C517" s="1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25">
      <c r="A518" s="1"/>
      <c r="B518" s="11"/>
      <c r="C518" s="1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25">
      <c r="A519" s="1"/>
      <c r="B519" s="11"/>
      <c r="C519" s="1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25">
      <c r="A520" s="1"/>
      <c r="B520" s="11"/>
      <c r="C520" s="1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25">
      <c r="A521" s="1"/>
      <c r="B521" s="11"/>
      <c r="C521" s="1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25">
      <c r="A522" s="1"/>
      <c r="B522" s="11"/>
      <c r="C522" s="1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25">
      <c r="A523" s="1"/>
      <c r="B523" s="11"/>
      <c r="C523" s="1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25">
      <c r="A524" s="1"/>
      <c r="B524" s="11"/>
      <c r="C524" s="1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25">
      <c r="A525" s="1"/>
      <c r="B525" s="11"/>
      <c r="C525" s="1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25">
      <c r="A526" s="1"/>
      <c r="B526" s="11"/>
      <c r="C526" s="1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25">
      <c r="A527" s="1"/>
      <c r="B527" s="11"/>
      <c r="C527" s="1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25">
      <c r="A528" s="1"/>
      <c r="B528" s="11"/>
      <c r="C528" s="1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25">
      <c r="A529" s="1"/>
      <c r="B529" s="11"/>
      <c r="C529" s="1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25">
      <c r="A530" s="1"/>
      <c r="B530" s="11"/>
      <c r="C530" s="1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25">
      <c r="A531" s="1"/>
      <c r="B531" s="11"/>
      <c r="C531" s="1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25">
      <c r="A532" s="1"/>
      <c r="B532" s="11"/>
      <c r="C532" s="1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25">
      <c r="A533" s="1"/>
      <c r="B533" s="11"/>
      <c r="C533" s="1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25">
      <c r="A534" s="1"/>
      <c r="B534" s="11"/>
      <c r="C534" s="1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25">
      <c r="A535" s="1"/>
      <c r="B535" s="11"/>
      <c r="C535" s="1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25">
      <c r="A536" s="1"/>
      <c r="B536" s="11"/>
      <c r="C536" s="1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25">
      <c r="A537" s="1"/>
      <c r="B537" s="11"/>
      <c r="C537" s="1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25">
      <c r="A538" s="1"/>
      <c r="B538" s="11"/>
      <c r="C538" s="1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25">
      <c r="A539" s="1"/>
      <c r="B539" s="11"/>
      <c r="C539" s="1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25">
      <c r="A540" s="1"/>
      <c r="B540" s="11"/>
      <c r="C540" s="1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25">
      <c r="A541" s="1"/>
      <c r="B541" s="11"/>
      <c r="C541" s="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25">
      <c r="A542" s="1"/>
      <c r="B542" s="11"/>
      <c r="C542" s="1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25">
      <c r="A543" s="1"/>
      <c r="B543" s="11"/>
      <c r="C543" s="1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25">
      <c r="A544" s="1"/>
      <c r="B544" s="11"/>
      <c r="C544" s="1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25">
      <c r="A545" s="1"/>
      <c r="B545" s="11"/>
      <c r="C545" s="1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25">
      <c r="A546" s="1"/>
      <c r="B546" s="11"/>
      <c r="C546" s="1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25">
      <c r="A547" s="1"/>
      <c r="B547" s="11"/>
      <c r="C547" s="1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25">
      <c r="A548" s="1"/>
      <c r="B548" s="11"/>
      <c r="C548" s="1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25">
      <c r="A549" s="1"/>
      <c r="B549" s="11"/>
      <c r="C549" s="1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25">
      <c r="A550" s="1"/>
      <c r="B550" s="11"/>
      <c r="C550" s="1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25">
      <c r="A551" s="1"/>
      <c r="B551" s="11"/>
      <c r="C551" s="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25">
      <c r="A552" s="1"/>
      <c r="B552" s="11"/>
      <c r="C552" s="1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25">
      <c r="A553" s="1"/>
      <c r="B553" s="11"/>
      <c r="C553" s="1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25">
      <c r="A554" s="1"/>
      <c r="B554" s="11"/>
      <c r="C554" s="1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25">
      <c r="A555" s="1"/>
      <c r="B555" s="11"/>
      <c r="C555" s="1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25">
      <c r="A556" s="1"/>
      <c r="B556" s="11"/>
      <c r="C556" s="1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25">
      <c r="A557" s="1"/>
      <c r="B557" s="11"/>
      <c r="C557" s="1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25">
      <c r="A558" s="1"/>
      <c r="B558" s="11"/>
      <c r="C558" s="1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25">
      <c r="A559" s="1"/>
      <c r="B559" s="11"/>
      <c r="C559" s="1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25">
      <c r="A560" s="1"/>
      <c r="B560" s="11"/>
      <c r="C560" s="1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25">
      <c r="A561" s="1"/>
      <c r="B561" s="11"/>
      <c r="C561" s="1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25">
      <c r="A562" s="1"/>
      <c r="B562" s="11"/>
      <c r="C562" s="1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25">
      <c r="A563" s="1"/>
      <c r="B563" s="11"/>
      <c r="C563" s="1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25">
      <c r="A564" s="1"/>
      <c r="B564" s="11"/>
      <c r="C564" s="1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25">
      <c r="A565" s="1"/>
      <c r="B565" s="11"/>
      <c r="C565" s="1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25">
      <c r="A566" s="1"/>
      <c r="B566" s="11"/>
      <c r="C566" s="1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25">
      <c r="A567" s="1"/>
      <c r="B567" s="11"/>
      <c r="C567" s="1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25">
      <c r="A568" s="1"/>
      <c r="B568" s="11"/>
      <c r="C568" s="1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25">
      <c r="A569" s="1"/>
      <c r="B569" s="11"/>
      <c r="C569" s="1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25">
      <c r="A570" s="1"/>
      <c r="B570" s="11"/>
      <c r="C570" s="1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25">
      <c r="A571" s="1"/>
      <c r="B571" s="11"/>
      <c r="C571" s="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25">
      <c r="A572" s="1"/>
      <c r="B572" s="11"/>
      <c r="C572" s="1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25">
      <c r="A573" s="1"/>
      <c r="B573" s="11"/>
      <c r="C573" s="1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25">
      <c r="A574" s="1"/>
      <c r="B574" s="11"/>
      <c r="C574" s="1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25">
      <c r="A575" s="1"/>
      <c r="B575" s="11"/>
      <c r="C575" s="1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25">
      <c r="A576" s="1"/>
      <c r="B576" s="11"/>
      <c r="C576" s="1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25">
      <c r="A577" s="1"/>
      <c r="B577" s="11"/>
      <c r="C577" s="1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25">
      <c r="A578" s="1"/>
      <c r="B578" s="11"/>
      <c r="C578" s="1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25">
      <c r="A579" s="1"/>
      <c r="B579" s="11"/>
      <c r="C579" s="1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25">
      <c r="A580" s="1"/>
      <c r="B580" s="11"/>
      <c r="C580" s="1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25">
      <c r="A581" s="1"/>
      <c r="B581" s="11"/>
      <c r="C581" s="1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25">
      <c r="A582" s="1"/>
      <c r="B582" s="11"/>
      <c r="C582" s="1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25">
      <c r="A583" s="1"/>
      <c r="B583" s="11"/>
      <c r="C583" s="1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25">
      <c r="A584" s="1"/>
      <c r="B584" s="11"/>
      <c r="C584" s="1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25">
      <c r="A585" s="1"/>
      <c r="B585" s="11"/>
      <c r="C585" s="1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25">
      <c r="A586" s="1"/>
      <c r="B586" s="11"/>
      <c r="C586" s="1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25">
      <c r="A587" s="1"/>
      <c r="B587" s="11"/>
      <c r="C587" s="1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25">
      <c r="A588" s="1"/>
      <c r="B588" s="11"/>
      <c r="C588" s="1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25">
      <c r="A589" s="1"/>
      <c r="B589" s="11"/>
      <c r="C589" s="1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25">
      <c r="A590" s="1"/>
      <c r="B590" s="11"/>
      <c r="C590" s="1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25">
      <c r="A591" s="1"/>
      <c r="B591" s="11"/>
      <c r="C591" s="1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25">
      <c r="A592" s="1"/>
      <c r="B592" s="11"/>
      <c r="C592" s="1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25">
      <c r="A593" s="1"/>
      <c r="B593" s="11"/>
      <c r="C593" s="1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25">
      <c r="A594" s="1"/>
      <c r="B594" s="11"/>
      <c r="C594" s="1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25">
      <c r="A595" s="1"/>
      <c r="B595" s="11"/>
      <c r="C595" s="1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25">
      <c r="A596" s="1"/>
      <c r="B596" s="11"/>
      <c r="C596" s="1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25">
      <c r="A597" s="1"/>
      <c r="B597" s="11"/>
      <c r="C597" s="1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25">
      <c r="A598" s="1"/>
      <c r="B598" s="11"/>
      <c r="C598" s="1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25">
      <c r="A599" s="1"/>
      <c r="B599" s="11"/>
      <c r="C599" s="1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25">
      <c r="A600" s="1"/>
      <c r="B600" s="11"/>
      <c r="C600" s="1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25">
      <c r="A601" s="1"/>
      <c r="B601" s="11"/>
      <c r="C601" s="1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25">
      <c r="A602" s="1"/>
      <c r="B602" s="11"/>
      <c r="C602" s="1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25">
      <c r="A603" s="1"/>
      <c r="B603" s="11"/>
      <c r="C603" s="1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25">
      <c r="A604" s="1"/>
      <c r="B604" s="11"/>
      <c r="C604" s="1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25">
      <c r="A605" s="1"/>
      <c r="B605" s="11"/>
      <c r="C605" s="1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25">
      <c r="A606" s="1"/>
      <c r="B606" s="11"/>
      <c r="C606" s="1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25">
      <c r="A607" s="1"/>
      <c r="B607" s="11"/>
      <c r="C607" s="1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25">
      <c r="A608" s="1"/>
      <c r="B608" s="11"/>
      <c r="C608" s="1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25">
      <c r="A609" s="1"/>
      <c r="B609" s="11"/>
      <c r="C609" s="1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25">
      <c r="A610" s="1"/>
      <c r="B610" s="11"/>
      <c r="C610" s="1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25">
      <c r="A611" s="1"/>
      <c r="B611" s="11"/>
      <c r="C611" s="1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25">
      <c r="A612" s="1"/>
      <c r="B612" s="11"/>
      <c r="C612" s="1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25">
      <c r="A613" s="1"/>
      <c r="B613" s="11"/>
      <c r="C613" s="1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25">
      <c r="A614" s="1"/>
      <c r="B614" s="11"/>
      <c r="C614" s="1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25">
      <c r="A615" s="1"/>
      <c r="B615" s="11"/>
      <c r="C615" s="1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25">
      <c r="A616" s="1"/>
      <c r="B616" s="11"/>
      <c r="C616" s="1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25">
      <c r="A617" s="1"/>
      <c r="B617" s="11"/>
      <c r="C617" s="1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25">
      <c r="A618" s="1"/>
      <c r="B618" s="11"/>
      <c r="C618" s="1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25">
      <c r="A619" s="1"/>
      <c r="B619" s="11"/>
      <c r="C619" s="1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25">
      <c r="A620" s="1"/>
      <c r="B620" s="11"/>
      <c r="C620" s="1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25">
      <c r="A621" s="1"/>
      <c r="B621" s="11"/>
      <c r="C621" s="1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25">
      <c r="A622" s="1"/>
      <c r="B622" s="11"/>
      <c r="C622" s="1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25">
      <c r="A623" s="1"/>
      <c r="B623" s="11"/>
      <c r="C623" s="1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25">
      <c r="A624" s="1"/>
      <c r="B624" s="11"/>
      <c r="C624" s="1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25">
      <c r="A625" s="1"/>
      <c r="B625" s="11"/>
      <c r="C625" s="1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25">
      <c r="A626" s="1"/>
      <c r="B626" s="11"/>
      <c r="C626" s="1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25">
      <c r="A627" s="1"/>
      <c r="B627" s="11"/>
      <c r="C627" s="1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25">
      <c r="A628" s="1"/>
      <c r="B628" s="11"/>
      <c r="C628" s="1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25">
      <c r="A629" s="1"/>
      <c r="B629" s="11"/>
      <c r="C629" s="1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25">
      <c r="A630" s="1"/>
      <c r="B630" s="11"/>
      <c r="C630" s="1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25">
      <c r="A631" s="1"/>
      <c r="B631" s="11"/>
      <c r="C631" s="1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25">
      <c r="A632" s="1"/>
      <c r="B632" s="11"/>
      <c r="C632" s="1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25">
      <c r="A633" s="1"/>
      <c r="B633" s="11"/>
      <c r="C633" s="1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25">
      <c r="A634" s="1"/>
      <c r="B634" s="11"/>
      <c r="C634" s="1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25">
      <c r="A635" s="1"/>
      <c r="B635" s="11"/>
      <c r="C635" s="1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25">
      <c r="A636" s="1"/>
      <c r="B636" s="11"/>
      <c r="C636" s="1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25">
      <c r="A637" s="1"/>
      <c r="B637" s="11"/>
      <c r="C637" s="1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25">
      <c r="A638" s="1"/>
      <c r="B638" s="11"/>
      <c r="C638" s="1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25">
      <c r="A639" s="1"/>
      <c r="B639" s="11"/>
      <c r="C639" s="1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25">
      <c r="A640" s="1"/>
      <c r="B640" s="11"/>
      <c r="C640" s="1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25">
      <c r="A641" s="1"/>
      <c r="B641" s="11"/>
      <c r="C641" s="1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25">
      <c r="A642" s="1"/>
      <c r="B642" s="11"/>
      <c r="C642" s="1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25">
      <c r="A643" s="1"/>
      <c r="B643" s="11"/>
      <c r="C643" s="1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25">
      <c r="A644" s="1"/>
      <c r="B644" s="11"/>
      <c r="C644" s="1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25">
      <c r="A645" s="1"/>
      <c r="B645" s="11"/>
      <c r="C645" s="1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25">
      <c r="A646" s="1"/>
      <c r="B646" s="11"/>
      <c r="C646" s="1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25">
      <c r="A647" s="1"/>
      <c r="B647" s="11"/>
      <c r="C647" s="1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25">
      <c r="A648" s="1"/>
      <c r="B648" s="11"/>
      <c r="C648" s="1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25">
      <c r="A649" s="1"/>
      <c r="B649" s="11"/>
      <c r="C649" s="1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25">
      <c r="A650" s="1"/>
      <c r="B650" s="11"/>
      <c r="C650" s="1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25">
      <c r="A651" s="1"/>
      <c r="B651" s="11"/>
      <c r="C651" s="1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25">
      <c r="A652" s="1"/>
      <c r="B652" s="11"/>
      <c r="C652" s="1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25">
      <c r="A653" s="1"/>
      <c r="B653" s="11"/>
      <c r="C653" s="1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25">
      <c r="A654" s="1"/>
      <c r="B654" s="11"/>
      <c r="C654" s="1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25">
      <c r="A655" s="1"/>
      <c r="B655" s="11"/>
      <c r="C655" s="1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25">
      <c r="A656" s="1"/>
      <c r="B656" s="11"/>
      <c r="C656" s="1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25">
      <c r="A657" s="1"/>
      <c r="B657" s="11"/>
      <c r="C657" s="1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25">
      <c r="A658" s="1"/>
      <c r="B658" s="11"/>
      <c r="C658" s="1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25">
      <c r="A659" s="1"/>
      <c r="B659" s="11"/>
      <c r="C659" s="1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25">
      <c r="A660" s="1"/>
      <c r="B660" s="11"/>
      <c r="C660" s="1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25">
      <c r="A661" s="1"/>
      <c r="B661" s="11"/>
      <c r="C661" s="1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25">
      <c r="A662" s="1"/>
      <c r="B662" s="11"/>
      <c r="C662" s="1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25">
      <c r="A663" s="1"/>
      <c r="B663" s="11"/>
      <c r="C663" s="1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25">
      <c r="A664" s="1"/>
      <c r="B664" s="11"/>
      <c r="C664" s="1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25">
      <c r="A665" s="1"/>
      <c r="B665" s="11"/>
      <c r="C665" s="1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25">
      <c r="A666" s="1"/>
      <c r="B666" s="11"/>
      <c r="C666" s="1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25">
      <c r="A667" s="1"/>
      <c r="B667" s="11"/>
      <c r="C667" s="1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25">
      <c r="A668" s="1"/>
      <c r="B668" s="11"/>
      <c r="C668" s="1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25">
      <c r="A669" s="1"/>
      <c r="B669" s="11"/>
      <c r="C669" s="1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25">
      <c r="A670" s="1"/>
      <c r="B670" s="11"/>
      <c r="C670" s="1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25">
      <c r="A671" s="1"/>
      <c r="B671" s="11"/>
      <c r="C671" s="1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25">
      <c r="A672" s="1"/>
      <c r="B672" s="11"/>
      <c r="C672" s="1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25">
      <c r="A673" s="1"/>
      <c r="B673" s="11"/>
      <c r="C673" s="1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25">
      <c r="A674" s="1"/>
      <c r="B674" s="11"/>
      <c r="C674" s="1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25">
      <c r="A675" s="1"/>
      <c r="B675" s="11"/>
      <c r="C675" s="1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25">
      <c r="A676" s="1"/>
      <c r="B676" s="11"/>
      <c r="C676" s="1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25">
      <c r="A677" s="1"/>
      <c r="B677" s="11"/>
      <c r="C677" s="1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25">
      <c r="A678" s="1"/>
      <c r="B678" s="11"/>
      <c r="C678" s="1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25">
      <c r="A679" s="1"/>
      <c r="B679" s="11"/>
      <c r="C679" s="1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25">
      <c r="A680" s="1"/>
      <c r="B680" s="11"/>
      <c r="C680" s="1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25">
      <c r="A681" s="1"/>
      <c r="B681" s="11"/>
      <c r="C681" s="1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25">
      <c r="A682" s="1"/>
      <c r="B682" s="11"/>
      <c r="C682" s="1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25">
      <c r="A683" s="1"/>
      <c r="B683" s="11"/>
      <c r="C683" s="1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25">
      <c r="A684" s="1"/>
      <c r="B684" s="11"/>
      <c r="C684" s="1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25">
      <c r="A685" s="1"/>
      <c r="B685" s="11"/>
      <c r="C685" s="1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25">
      <c r="A686" s="1"/>
      <c r="B686" s="11"/>
      <c r="C686" s="1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25">
      <c r="A687" s="1"/>
      <c r="B687" s="11"/>
      <c r="C687" s="1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25">
      <c r="A688" s="1"/>
      <c r="B688" s="11"/>
      <c r="C688" s="1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25">
      <c r="A689" s="1"/>
      <c r="B689" s="11"/>
      <c r="C689" s="1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25">
      <c r="A690" s="1"/>
      <c r="B690" s="11"/>
      <c r="C690" s="1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25">
      <c r="A691" s="1"/>
      <c r="B691" s="11"/>
      <c r="C691" s="1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25">
      <c r="A692" s="1"/>
      <c r="B692" s="11"/>
      <c r="C692" s="1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25">
      <c r="A693" s="1"/>
      <c r="B693" s="11"/>
      <c r="C693" s="1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25">
      <c r="A694" s="1"/>
      <c r="B694" s="11"/>
      <c r="C694" s="1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25">
      <c r="A695" s="1"/>
      <c r="B695" s="11"/>
      <c r="C695" s="1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25">
      <c r="A696" s="1"/>
      <c r="B696" s="11"/>
      <c r="C696" s="1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25">
      <c r="A697" s="1"/>
      <c r="B697" s="11"/>
      <c r="C697" s="1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25">
      <c r="A698" s="1"/>
      <c r="B698" s="11"/>
      <c r="C698" s="1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25">
      <c r="A699" s="1"/>
      <c r="B699" s="11"/>
      <c r="C699" s="1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25">
      <c r="A700" s="1"/>
      <c r="B700" s="11"/>
      <c r="C700" s="1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25">
      <c r="A701" s="1"/>
      <c r="B701" s="11"/>
      <c r="C701" s="1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25">
      <c r="A702" s="1"/>
      <c r="B702" s="11"/>
      <c r="C702" s="1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25">
      <c r="A703" s="1"/>
      <c r="B703" s="11"/>
      <c r="C703" s="1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25">
      <c r="A704" s="1"/>
      <c r="B704" s="11"/>
      <c r="C704" s="1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25">
      <c r="A705" s="1"/>
      <c r="B705" s="11"/>
      <c r="C705" s="1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25">
      <c r="A706" s="1"/>
      <c r="B706" s="11"/>
      <c r="C706" s="1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25">
      <c r="A707" s="1"/>
      <c r="B707" s="11"/>
      <c r="C707" s="1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25">
      <c r="A708" s="1"/>
      <c r="B708" s="11"/>
      <c r="C708" s="1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25">
      <c r="A709" s="1"/>
      <c r="B709" s="11"/>
      <c r="C709" s="1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25">
      <c r="A710" s="1"/>
      <c r="B710" s="11"/>
      <c r="C710" s="1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25">
      <c r="A711" s="1"/>
      <c r="B711" s="11"/>
      <c r="C711" s="1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25">
      <c r="A712" s="1"/>
      <c r="B712" s="11"/>
      <c r="C712" s="1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25">
      <c r="A713" s="1"/>
      <c r="B713" s="11"/>
      <c r="C713" s="1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25">
      <c r="A714" s="1"/>
      <c r="B714" s="11"/>
      <c r="C714" s="1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25">
      <c r="A715" s="1"/>
      <c r="B715" s="11"/>
      <c r="C715" s="1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25">
      <c r="A716" s="1"/>
      <c r="B716" s="11"/>
      <c r="C716" s="1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25">
      <c r="A717" s="1"/>
      <c r="B717" s="11"/>
      <c r="C717" s="1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25">
      <c r="A718" s="1"/>
      <c r="B718" s="11"/>
      <c r="C718" s="1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25">
      <c r="A719" s="1"/>
      <c r="B719" s="11"/>
      <c r="C719" s="1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25">
      <c r="A720" s="1"/>
      <c r="B720" s="11"/>
      <c r="C720" s="1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25">
      <c r="A721" s="1"/>
      <c r="B721" s="11"/>
      <c r="C721" s="1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25">
      <c r="A722" s="1"/>
      <c r="B722" s="11"/>
      <c r="C722" s="1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25">
      <c r="A723" s="1"/>
      <c r="B723" s="11"/>
      <c r="C723" s="1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25">
      <c r="A724" s="1"/>
      <c r="B724" s="11"/>
      <c r="C724" s="1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25">
      <c r="A725" s="1"/>
      <c r="B725" s="11"/>
      <c r="C725" s="1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25">
      <c r="A726" s="1"/>
      <c r="B726" s="11"/>
      <c r="C726" s="1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25">
      <c r="A727" s="1"/>
      <c r="B727" s="11"/>
      <c r="C727" s="1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25">
      <c r="A728" s="1"/>
      <c r="B728" s="11"/>
      <c r="C728" s="1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25">
      <c r="A729" s="1"/>
      <c r="B729" s="11"/>
      <c r="C729" s="1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25">
      <c r="A730" s="1"/>
      <c r="B730" s="11"/>
      <c r="C730" s="1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25">
      <c r="A731" s="1"/>
      <c r="B731" s="11"/>
      <c r="C731" s="1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25">
      <c r="A732" s="1"/>
      <c r="B732" s="11"/>
      <c r="C732" s="1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25">
      <c r="A733" s="1"/>
      <c r="B733" s="11"/>
      <c r="C733" s="1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25">
      <c r="A734" s="1"/>
      <c r="B734" s="11"/>
      <c r="C734" s="1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25">
      <c r="A735" s="1"/>
      <c r="B735" s="11"/>
      <c r="C735" s="1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25">
      <c r="A736" s="1"/>
      <c r="B736" s="11"/>
      <c r="C736" s="1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25">
      <c r="A737" s="1"/>
      <c r="B737" s="11"/>
      <c r="C737" s="1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25">
      <c r="A738" s="1"/>
      <c r="B738" s="11"/>
      <c r="C738" s="1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25">
      <c r="A739" s="1"/>
      <c r="B739" s="11"/>
      <c r="C739" s="1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25">
      <c r="A740" s="1"/>
      <c r="B740" s="11"/>
      <c r="C740" s="1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25">
      <c r="A741" s="1"/>
      <c r="B741" s="11"/>
      <c r="C741" s="1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25">
      <c r="A742" s="1"/>
      <c r="B742" s="11"/>
      <c r="C742" s="1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25">
      <c r="A743" s="1"/>
      <c r="B743" s="11"/>
      <c r="C743" s="1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25">
      <c r="A744" s="1"/>
      <c r="B744" s="11"/>
      <c r="C744" s="1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25">
      <c r="A745" s="1"/>
      <c r="B745" s="11"/>
      <c r="C745" s="1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25">
      <c r="A746" s="1"/>
      <c r="B746" s="11"/>
      <c r="C746" s="1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25">
      <c r="A747" s="1"/>
      <c r="B747" s="11"/>
      <c r="C747" s="1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25">
      <c r="A748" s="1"/>
      <c r="B748" s="11"/>
      <c r="C748" s="1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25">
      <c r="A749" s="1"/>
      <c r="B749" s="11"/>
      <c r="C749" s="1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25">
      <c r="A750" s="1"/>
      <c r="B750" s="11"/>
      <c r="C750" s="1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25">
      <c r="A751" s="1"/>
      <c r="B751" s="11"/>
      <c r="C751" s="1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25">
      <c r="A752" s="1"/>
      <c r="B752" s="11"/>
      <c r="C752" s="1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25">
      <c r="A753" s="1"/>
      <c r="B753" s="11"/>
      <c r="C753" s="1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25">
      <c r="A754" s="1"/>
      <c r="B754" s="11"/>
      <c r="C754" s="1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25">
      <c r="A755" s="1"/>
      <c r="B755" s="11"/>
      <c r="C755" s="1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25">
      <c r="A756" s="1"/>
      <c r="B756" s="11"/>
      <c r="C756" s="1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25">
      <c r="A757" s="1"/>
      <c r="B757" s="11"/>
      <c r="C757" s="1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25">
      <c r="A758" s="1"/>
      <c r="B758" s="11"/>
      <c r="C758" s="1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25">
      <c r="A759" s="1"/>
      <c r="B759" s="11"/>
      <c r="C759" s="1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25">
      <c r="A760" s="1"/>
      <c r="B760" s="11"/>
      <c r="C760" s="1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25">
      <c r="A761" s="1"/>
      <c r="B761" s="11"/>
      <c r="C761" s="1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25">
      <c r="A762" s="1"/>
      <c r="B762" s="11"/>
      <c r="C762" s="1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25">
      <c r="A763" s="1"/>
      <c r="B763" s="11"/>
      <c r="C763" s="1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25">
      <c r="A764" s="1"/>
      <c r="B764" s="11"/>
      <c r="C764" s="1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25">
      <c r="A765" s="1"/>
      <c r="B765" s="11"/>
      <c r="C765" s="1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25">
      <c r="A766" s="1"/>
      <c r="B766" s="11"/>
      <c r="C766" s="1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25">
      <c r="A767" s="1"/>
      <c r="B767" s="11"/>
      <c r="C767" s="1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25">
      <c r="A768" s="1"/>
      <c r="B768" s="11"/>
      <c r="C768" s="1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25">
      <c r="A769" s="1"/>
      <c r="B769" s="11"/>
      <c r="C769" s="1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25">
      <c r="A770" s="1"/>
      <c r="B770" s="11"/>
      <c r="C770" s="1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25">
      <c r="A771" s="1"/>
      <c r="B771" s="11"/>
      <c r="C771" s="1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25">
      <c r="A772" s="1"/>
      <c r="B772" s="11"/>
      <c r="C772" s="1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25">
      <c r="A773" s="1"/>
      <c r="B773" s="11"/>
      <c r="C773" s="1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25">
      <c r="A774" s="1"/>
      <c r="B774" s="11"/>
      <c r="C774" s="1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25">
      <c r="A775" s="1"/>
      <c r="B775" s="11"/>
      <c r="C775" s="1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25">
      <c r="A776" s="1"/>
      <c r="B776" s="11"/>
      <c r="C776" s="1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25">
      <c r="A777" s="1"/>
      <c r="B777" s="11"/>
      <c r="C777" s="1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25">
      <c r="A778" s="1"/>
      <c r="B778" s="11"/>
      <c r="C778" s="1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25">
      <c r="A779" s="1"/>
      <c r="B779" s="11"/>
      <c r="C779" s="1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25">
      <c r="A780" s="1"/>
      <c r="B780" s="11"/>
      <c r="C780" s="1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25">
      <c r="A781" s="1"/>
      <c r="B781" s="11"/>
      <c r="C781" s="1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25">
      <c r="A782" s="1"/>
      <c r="B782" s="11"/>
      <c r="C782" s="1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25">
      <c r="A783" s="1"/>
      <c r="B783" s="11"/>
      <c r="C783" s="1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25">
      <c r="A784" s="1"/>
      <c r="B784" s="11"/>
      <c r="C784" s="1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25">
      <c r="A785" s="1"/>
      <c r="B785" s="11"/>
      <c r="C785" s="1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25">
      <c r="A786" s="1"/>
      <c r="B786" s="11"/>
      <c r="C786" s="1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25">
      <c r="A787" s="1"/>
      <c r="B787" s="11"/>
      <c r="C787" s="1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25">
      <c r="A788" s="1"/>
      <c r="B788" s="11"/>
      <c r="C788" s="1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25">
      <c r="A789" s="1"/>
      <c r="B789" s="11"/>
      <c r="C789" s="1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25">
      <c r="A790" s="1"/>
      <c r="B790" s="11"/>
      <c r="C790" s="1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25">
      <c r="A791" s="1"/>
      <c r="B791" s="11"/>
      <c r="C791" s="1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25">
      <c r="A792" s="1"/>
      <c r="B792" s="11"/>
      <c r="C792" s="1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25">
      <c r="A793" s="1"/>
      <c r="B793" s="11"/>
      <c r="C793" s="1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25">
      <c r="A794" s="1"/>
      <c r="B794" s="11"/>
      <c r="C794" s="1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25">
      <c r="A795" s="1"/>
      <c r="B795" s="11"/>
      <c r="C795" s="1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25">
      <c r="A796" s="1"/>
      <c r="B796" s="11"/>
      <c r="C796" s="1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25">
      <c r="A797" s="1"/>
      <c r="B797" s="11"/>
      <c r="C797" s="1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25">
      <c r="A798" s="1"/>
      <c r="B798" s="11"/>
      <c r="C798" s="1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25">
      <c r="A799" s="1"/>
      <c r="B799" s="11"/>
      <c r="C799" s="1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25">
      <c r="A800" s="1"/>
      <c r="B800" s="11"/>
      <c r="C800" s="1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25">
      <c r="A801" s="1"/>
      <c r="B801" s="11"/>
      <c r="C801" s="1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25">
      <c r="A802" s="1"/>
      <c r="B802" s="11"/>
      <c r="C802" s="1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25">
      <c r="A803" s="1"/>
      <c r="B803" s="11"/>
      <c r="C803" s="1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25">
      <c r="A804" s="1"/>
      <c r="B804" s="11"/>
      <c r="C804" s="1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25">
      <c r="A805" s="1"/>
      <c r="B805" s="11"/>
      <c r="C805" s="1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25">
      <c r="A806" s="1"/>
      <c r="B806" s="11"/>
      <c r="C806" s="1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25">
      <c r="A807" s="1"/>
      <c r="B807" s="11"/>
      <c r="C807" s="1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25">
      <c r="A808" s="1"/>
      <c r="B808" s="11"/>
      <c r="C808" s="1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25">
      <c r="A809" s="1"/>
      <c r="B809" s="11"/>
      <c r="C809" s="1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25">
      <c r="A810" s="1"/>
      <c r="B810" s="11"/>
      <c r="C810" s="1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25">
      <c r="A811" s="1"/>
      <c r="B811" s="11"/>
      <c r="C811" s="1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25">
      <c r="A812" s="1"/>
      <c r="B812" s="11"/>
      <c r="C812" s="1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25">
      <c r="A813" s="1"/>
      <c r="B813" s="11"/>
      <c r="C813" s="1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25">
      <c r="A814" s="1"/>
      <c r="B814" s="11"/>
      <c r="C814" s="1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25">
      <c r="A815" s="1"/>
      <c r="B815" s="11"/>
      <c r="C815" s="1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25">
      <c r="A816" s="1"/>
      <c r="B816" s="11"/>
      <c r="C816" s="1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25">
      <c r="A817" s="1"/>
      <c r="B817" s="11"/>
      <c r="C817" s="1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25">
      <c r="A818" s="1"/>
      <c r="B818" s="11"/>
      <c r="C818" s="1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25">
      <c r="A819" s="1"/>
      <c r="B819" s="11"/>
      <c r="C819" s="1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25">
      <c r="A820" s="1"/>
      <c r="B820" s="11"/>
      <c r="C820" s="1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25">
      <c r="A821" s="1"/>
      <c r="B821" s="11"/>
      <c r="C821" s="1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25">
      <c r="A822" s="1"/>
      <c r="B822" s="11"/>
      <c r="C822" s="1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25">
      <c r="A823" s="1"/>
      <c r="B823" s="11"/>
      <c r="C823" s="1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25">
      <c r="A824" s="1"/>
      <c r="B824" s="11"/>
      <c r="C824" s="1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25">
      <c r="A825" s="1"/>
      <c r="B825" s="11"/>
      <c r="C825" s="1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25">
      <c r="A826" s="1"/>
      <c r="B826" s="11"/>
      <c r="C826" s="1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25">
      <c r="A827" s="1"/>
      <c r="B827" s="11"/>
      <c r="C827" s="1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25">
      <c r="A828" s="1"/>
      <c r="B828" s="11"/>
      <c r="C828" s="1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25">
      <c r="A829" s="1"/>
      <c r="B829" s="11"/>
      <c r="C829" s="1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25">
      <c r="A830" s="1"/>
      <c r="B830" s="11"/>
      <c r="C830" s="1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25">
      <c r="A831" s="1"/>
      <c r="B831" s="11"/>
      <c r="C831" s="1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25">
      <c r="A832" s="1"/>
      <c r="B832" s="11"/>
      <c r="C832" s="1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25">
      <c r="A833" s="1"/>
      <c r="B833" s="11"/>
      <c r="C833" s="1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25">
      <c r="A834" s="1"/>
      <c r="B834" s="11"/>
      <c r="C834" s="1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25">
      <c r="A835" s="1"/>
      <c r="B835" s="11"/>
      <c r="C835" s="1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25">
      <c r="A836" s="1"/>
      <c r="B836" s="11"/>
      <c r="C836" s="1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25">
      <c r="A837" s="1"/>
      <c r="B837" s="11"/>
      <c r="C837" s="1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25">
      <c r="A838" s="1"/>
      <c r="B838" s="11"/>
      <c r="C838" s="1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25">
      <c r="A839" s="1"/>
      <c r="B839" s="11"/>
      <c r="C839" s="1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25">
      <c r="A840" s="1"/>
      <c r="B840" s="11"/>
      <c r="C840" s="1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25">
      <c r="A841" s="1"/>
      <c r="B841" s="11"/>
      <c r="C841" s="1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25">
      <c r="A842" s="1"/>
      <c r="B842" s="11"/>
      <c r="C842" s="1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25">
      <c r="A843" s="1"/>
      <c r="B843" s="11"/>
      <c r="C843" s="1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25">
      <c r="A844" s="1"/>
      <c r="B844" s="11"/>
      <c r="C844" s="1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25">
      <c r="A845" s="1"/>
      <c r="B845" s="11"/>
      <c r="C845" s="1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25">
      <c r="A846" s="1"/>
      <c r="B846" s="11"/>
      <c r="C846" s="1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25">
      <c r="A847" s="1"/>
      <c r="B847" s="11"/>
      <c r="C847" s="1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25">
      <c r="A848" s="1"/>
      <c r="B848" s="11"/>
      <c r="C848" s="1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25">
      <c r="A849" s="1"/>
      <c r="B849" s="11"/>
      <c r="C849" s="1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25">
      <c r="A850" s="1"/>
      <c r="B850" s="11"/>
      <c r="C850" s="1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25">
      <c r="A851" s="1"/>
      <c r="B851" s="11"/>
      <c r="C851" s="1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25">
      <c r="A852" s="1"/>
      <c r="B852" s="11"/>
      <c r="C852" s="1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25">
      <c r="A853" s="1"/>
      <c r="B853" s="11"/>
      <c r="C853" s="1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25">
      <c r="A854" s="1"/>
      <c r="B854" s="11"/>
      <c r="C854" s="1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25">
      <c r="A855" s="1"/>
      <c r="B855" s="11"/>
      <c r="C855" s="1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25">
      <c r="A856" s="1"/>
      <c r="B856" s="11"/>
      <c r="C856" s="1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25">
      <c r="A857" s="1"/>
      <c r="B857" s="11"/>
      <c r="C857" s="1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25">
      <c r="A858" s="1"/>
      <c r="B858" s="11"/>
      <c r="C858" s="1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25">
      <c r="A859" s="1"/>
      <c r="B859" s="11"/>
      <c r="C859" s="1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25">
      <c r="A860" s="1"/>
      <c r="B860" s="11"/>
      <c r="C860" s="1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25">
      <c r="A861" s="1"/>
      <c r="B861" s="11"/>
      <c r="C861" s="1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25">
      <c r="A862" s="1"/>
      <c r="B862" s="11"/>
      <c r="C862" s="1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25">
      <c r="A863" s="1"/>
      <c r="B863" s="11"/>
      <c r="C863" s="1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25">
      <c r="A864" s="1"/>
      <c r="B864" s="11"/>
      <c r="C864" s="1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25">
      <c r="A865" s="1"/>
      <c r="B865" s="11"/>
      <c r="C865" s="1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25">
      <c r="A866" s="1"/>
      <c r="B866" s="11"/>
      <c r="C866" s="1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25">
      <c r="A867" s="1"/>
      <c r="B867" s="11"/>
      <c r="C867" s="1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25">
      <c r="A868" s="1"/>
      <c r="B868" s="11"/>
      <c r="C868" s="1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25">
      <c r="A869" s="1"/>
      <c r="B869" s="11"/>
      <c r="C869" s="1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25">
      <c r="A870" s="1"/>
      <c r="B870" s="11"/>
      <c r="C870" s="1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25">
      <c r="A871" s="1"/>
      <c r="B871" s="11"/>
      <c r="C871" s="1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25">
      <c r="A872" s="1"/>
      <c r="B872" s="11"/>
      <c r="C872" s="1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25">
      <c r="A873" s="1"/>
      <c r="B873" s="11"/>
      <c r="C873" s="1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25">
      <c r="A874" s="1"/>
      <c r="B874" s="11"/>
      <c r="C874" s="1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25">
      <c r="A875" s="1"/>
      <c r="B875" s="11"/>
      <c r="C875" s="1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25">
      <c r="A876" s="1"/>
      <c r="B876" s="11"/>
      <c r="C876" s="1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25">
      <c r="A877" s="1"/>
      <c r="B877" s="11"/>
      <c r="C877" s="1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25">
      <c r="A878" s="1"/>
      <c r="B878" s="11"/>
      <c r="C878" s="1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25">
      <c r="A879" s="1"/>
      <c r="B879" s="11"/>
      <c r="C879" s="1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25">
      <c r="A880" s="1"/>
      <c r="B880" s="11"/>
      <c r="C880" s="1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25">
      <c r="A881" s="1"/>
      <c r="B881" s="11"/>
      <c r="C881" s="1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25">
      <c r="A882" s="1"/>
      <c r="B882" s="11"/>
      <c r="C882" s="1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25">
      <c r="A883" s="1"/>
      <c r="B883" s="11"/>
      <c r="C883" s="1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25">
      <c r="A884" s="1"/>
      <c r="B884" s="11"/>
      <c r="C884" s="1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25">
      <c r="A885" s="1"/>
      <c r="B885" s="11"/>
      <c r="C885" s="1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25">
      <c r="A886" s="1"/>
      <c r="B886" s="11"/>
      <c r="C886" s="1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25">
      <c r="A887" s="1"/>
      <c r="B887" s="11"/>
      <c r="C887" s="1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25">
      <c r="A888" s="1"/>
      <c r="B888" s="11"/>
      <c r="C888" s="1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25">
      <c r="A889" s="1"/>
      <c r="B889" s="11"/>
      <c r="C889" s="1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25">
      <c r="A890" s="1"/>
      <c r="B890" s="11"/>
      <c r="C890" s="1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25">
      <c r="A891" s="1"/>
      <c r="B891" s="11"/>
      <c r="C891" s="1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25">
      <c r="A892" s="1"/>
      <c r="B892" s="11"/>
      <c r="C892" s="1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25">
      <c r="A893" s="1"/>
      <c r="B893" s="11"/>
      <c r="C893" s="1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25">
      <c r="A894" s="1"/>
      <c r="B894" s="11"/>
      <c r="C894" s="1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25">
      <c r="A895" s="1"/>
      <c r="B895" s="11"/>
      <c r="C895" s="1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25">
      <c r="A896" s="1"/>
      <c r="B896" s="11"/>
      <c r="C896" s="1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25">
      <c r="A897" s="1"/>
      <c r="B897" s="11"/>
      <c r="C897" s="1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25">
      <c r="A898" s="1"/>
      <c r="B898" s="11"/>
      <c r="C898" s="1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25">
      <c r="A899" s="1"/>
      <c r="B899" s="11"/>
      <c r="C899" s="1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25">
      <c r="A900" s="1"/>
      <c r="B900" s="11"/>
      <c r="C900" s="1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25">
      <c r="A901" s="1"/>
      <c r="B901" s="11"/>
      <c r="C901" s="1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25">
      <c r="A902" s="1"/>
      <c r="B902" s="11"/>
      <c r="C902" s="1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25">
      <c r="A903" s="1"/>
      <c r="B903" s="11"/>
      <c r="C903" s="1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25">
      <c r="A904" s="1"/>
      <c r="B904" s="11"/>
      <c r="C904" s="1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25">
      <c r="A905" s="1"/>
      <c r="B905" s="11"/>
      <c r="C905" s="1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25">
      <c r="A906" s="1"/>
      <c r="B906" s="11"/>
      <c r="C906" s="1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25">
      <c r="A907" s="1"/>
      <c r="B907" s="11"/>
      <c r="C907" s="1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25">
      <c r="A908" s="1"/>
      <c r="B908" s="11"/>
      <c r="C908" s="1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25">
      <c r="A909" s="1"/>
      <c r="B909" s="11"/>
      <c r="C909" s="1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25">
      <c r="A910" s="1"/>
      <c r="B910" s="11"/>
      <c r="C910" s="1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25">
      <c r="A911" s="1"/>
      <c r="B911" s="11"/>
      <c r="C911" s="1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25">
      <c r="A912" s="1"/>
      <c r="B912" s="11"/>
      <c r="C912" s="1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25">
      <c r="A913" s="1"/>
      <c r="B913" s="11"/>
      <c r="C913" s="1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25">
      <c r="A914" s="1"/>
      <c r="B914" s="11"/>
      <c r="C914" s="1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25">
      <c r="A915" s="1"/>
      <c r="B915" s="11"/>
      <c r="C915" s="1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25">
      <c r="A916" s="1"/>
      <c r="B916" s="11"/>
      <c r="C916" s="1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25">
      <c r="A917" s="1"/>
      <c r="B917" s="11"/>
      <c r="C917" s="1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25">
      <c r="A918" s="1"/>
      <c r="B918" s="11"/>
      <c r="C918" s="1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25">
      <c r="A919" s="1"/>
      <c r="B919" s="11"/>
      <c r="C919" s="1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25">
      <c r="A920" s="1"/>
      <c r="B920" s="11"/>
      <c r="C920" s="1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25">
      <c r="A921" s="1"/>
      <c r="B921" s="11"/>
      <c r="C921" s="1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25">
      <c r="A922" s="1"/>
      <c r="B922" s="11"/>
      <c r="C922" s="1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25">
      <c r="A923" s="1"/>
      <c r="B923" s="11"/>
      <c r="C923" s="1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25">
      <c r="A924" s="1"/>
      <c r="B924" s="11"/>
      <c r="C924" s="1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25">
      <c r="A925" s="1"/>
      <c r="B925" s="11"/>
      <c r="C925" s="1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25">
      <c r="A926" s="1"/>
      <c r="B926" s="11"/>
      <c r="C926" s="1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25">
      <c r="A927" s="1"/>
      <c r="B927" s="11"/>
      <c r="C927" s="1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25">
      <c r="A928" s="1"/>
      <c r="B928" s="11"/>
      <c r="C928" s="1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25">
      <c r="A929" s="1"/>
      <c r="B929" s="11"/>
      <c r="C929" s="1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25">
      <c r="A930" s="1"/>
      <c r="B930" s="11"/>
      <c r="C930" s="1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25">
      <c r="A931" s="1"/>
      <c r="B931" s="11"/>
      <c r="C931" s="1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25">
      <c r="A932" s="1"/>
      <c r="B932" s="11"/>
      <c r="C932" s="1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25">
      <c r="A933" s="1"/>
      <c r="B933" s="11"/>
      <c r="C933" s="1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25">
      <c r="A934" s="1"/>
      <c r="B934" s="11"/>
      <c r="C934" s="1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25">
      <c r="A935" s="1"/>
      <c r="B935" s="11"/>
      <c r="C935" s="1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25">
      <c r="A936" s="1"/>
      <c r="B936" s="11"/>
      <c r="C936" s="1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25">
      <c r="A937" s="1"/>
      <c r="B937" s="11"/>
      <c r="C937" s="1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25">
      <c r="A938" s="1"/>
      <c r="B938" s="11"/>
      <c r="C938" s="1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25">
      <c r="A939" s="1"/>
      <c r="B939" s="11"/>
      <c r="C939" s="1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25">
      <c r="A940" s="1"/>
      <c r="B940" s="11"/>
      <c r="C940" s="1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25">
      <c r="A941" s="1"/>
      <c r="B941" s="11"/>
      <c r="C941" s="1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25">
      <c r="A942" s="1"/>
      <c r="B942" s="11"/>
      <c r="C942" s="1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25">
      <c r="A943" s="1"/>
      <c r="B943" s="11"/>
      <c r="C943" s="1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25">
      <c r="A944" s="1"/>
      <c r="B944" s="11"/>
      <c r="C944" s="1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25">
      <c r="A945" s="1"/>
      <c r="B945" s="11"/>
      <c r="C945" s="1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25">
      <c r="A946" s="1"/>
      <c r="B946" s="11"/>
      <c r="C946" s="1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25">
      <c r="A947" s="1"/>
      <c r="B947" s="11"/>
      <c r="C947" s="1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25">
      <c r="A948" s="1"/>
      <c r="B948" s="11"/>
      <c r="C948" s="1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25">
      <c r="A949" s="1"/>
      <c r="B949" s="11"/>
      <c r="C949" s="1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25">
      <c r="A950" s="1"/>
      <c r="B950" s="11"/>
      <c r="C950" s="1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25">
      <c r="A951" s="1"/>
      <c r="B951" s="11"/>
      <c r="C951" s="1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25">
      <c r="A952" s="1"/>
      <c r="B952" s="11"/>
      <c r="C952" s="1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25">
      <c r="A953" s="1"/>
      <c r="B953" s="11"/>
      <c r="C953" s="1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25">
      <c r="A954" s="1"/>
      <c r="B954" s="11"/>
      <c r="C954" s="1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25">
      <c r="A955" s="1"/>
      <c r="B955" s="11"/>
      <c r="C955" s="1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25">
      <c r="A956" s="1"/>
      <c r="B956" s="11"/>
      <c r="C956" s="1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25">
      <c r="A957" s="1"/>
      <c r="B957" s="11"/>
      <c r="C957" s="1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25">
      <c r="A958" s="1"/>
      <c r="B958" s="11"/>
      <c r="C958" s="1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25">
      <c r="A959" s="1"/>
      <c r="B959" s="11"/>
      <c r="C959" s="1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25">
      <c r="A960" s="1"/>
      <c r="B960" s="11"/>
      <c r="C960" s="1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25">
      <c r="A961" s="1"/>
      <c r="B961" s="11"/>
      <c r="C961" s="1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25">
      <c r="A962" s="1"/>
      <c r="B962" s="11"/>
      <c r="C962" s="1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25">
      <c r="A963" s="1"/>
      <c r="B963" s="11"/>
      <c r="C963" s="1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25">
      <c r="A964" s="1"/>
      <c r="B964" s="11"/>
      <c r="C964" s="1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25">
      <c r="A965" s="1"/>
      <c r="B965" s="11"/>
      <c r="C965" s="1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25">
      <c r="A966" s="1"/>
      <c r="B966" s="11"/>
      <c r="C966" s="1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25">
      <c r="A967" s="1"/>
      <c r="B967" s="11"/>
      <c r="C967" s="1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25">
      <c r="A968" s="1"/>
      <c r="B968" s="11"/>
      <c r="C968" s="1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25">
      <c r="A969" s="1"/>
      <c r="B969" s="11"/>
      <c r="C969" s="1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25">
      <c r="A970" s="1"/>
      <c r="B970" s="11"/>
      <c r="C970" s="1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25">
      <c r="A971" s="1"/>
      <c r="B971" s="11"/>
      <c r="C971" s="1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25">
      <c r="A972" s="1"/>
      <c r="B972" s="11"/>
      <c r="C972" s="1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25">
      <c r="A973" s="1"/>
      <c r="B973" s="11"/>
      <c r="C973" s="1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25">
      <c r="A974" s="1"/>
      <c r="B974" s="11"/>
      <c r="C974" s="1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25">
      <c r="A975" s="1"/>
      <c r="B975" s="11"/>
      <c r="C975" s="1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25">
      <c r="A976" s="1"/>
      <c r="B976" s="11"/>
      <c r="C976" s="1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25">
      <c r="A977" s="1"/>
      <c r="B977" s="11"/>
      <c r="C977" s="1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25">
      <c r="A978" s="1"/>
      <c r="B978" s="11"/>
      <c r="C978" s="1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25">
      <c r="A979" s="1"/>
      <c r="B979" s="11"/>
      <c r="C979" s="1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25">
      <c r="A980" s="1"/>
      <c r="B980" s="11"/>
      <c r="C980" s="1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25">
      <c r="A981" s="1"/>
      <c r="B981" s="11"/>
      <c r="C981" s="1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25">
      <c r="A982" s="1"/>
      <c r="B982" s="11"/>
      <c r="C982" s="1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25">
      <c r="A983" s="1"/>
      <c r="B983" s="11"/>
      <c r="C983" s="1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25">
      <c r="A984" s="1"/>
      <c r="B984" s="11"/>
      <c r="C984" s="1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25">
      <c r="A985" s="1"/>
      <c r="B985" s="11"/>
      <c r="C985" s="1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25">
      <c r="A986" s="1"/>
      <c r="B986" s="11"/>
      <c r="C986" s="1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25">
      <c r="A987" s="1"/>
      <c r="B987" s="11"/>
      <c r="C987" s="1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25">
      <c r="A988" s="1"/>
      <c r="B988" s="11"/>
      <c r="C988" s="1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25">
      <c r="A989" s="1"/>
      <c r="B989" s="11"/>
      <c r="C989" s="1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25">
      <c r="A990" s="1"/>
      <c r="B990" s="11"/>
      <c r="C990" s="1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25">
      <c r="A991" s="1"/>
      <c r="B991" s="11"/>
      <c r="C991" s="1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25">
      <c r="A992" s="1"/>
      <c r="B992" s="11"/>
      <c r="C992" s="1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25">
      <c r="A993" s="1"/>
      <c r="B993" s="11"/>
      <c r="C993" s="1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25">
      <c r="A994" s="1"/>
      <c r="B994" s="11"/>
      <c r="C994" s="1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25">
      <c r="A995" s="1"/>
      <c r="B995" s="11"/>
      <c r="C995" s="1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25">
      <c r="A996" s="1"/>
      <c r="B996" s="11"/>
      <c r="C996" s="1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25">
      <c r="A997" s="1"/>
      <c r="B997" s="11"/>
      <c r="C997" s="1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25">
      <c r="A998" s="1"/>
      <c r="B998" s="11"/>
      <c r="C998" s="1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25">
      <c r="A999" s="1"/>
      <c r="B999" s="11"/>
      <c r="C999" s="1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25">
      <c r="A1000" s="1"/>
      <c r="B1000" s="11"/>
      <c r="C1000" s="1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:E1"/>
    <mergeCell ref="F1:J1"/>
    <mergeCell ref="K1:O1"/>
    <mergeCell ref="D9:D12"/>
    <mergeCell ref="I9:I12"/>
    <mergeCell ref="N9:N12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29C57C23148C49BC22800DCABF8578" ma:contentTypeVersion="2" ma:contentTypeDescription="Crée un document." ma:contentTypeScope="" ma:versionID="738d8e410e400c0ef4467f28af731187">
  <xsd:schema xmlns:xsd="http://www.w3.org/2001/XMLSchema" xmlns:xs="http://www.w3.org/2001/XMLSchema" xmlns:p="http://schemas.microsoft.com/office/2006/metadata/properties" xmlns:ns3="3e8aa434-a20c-4d32-a9c6-79ddb5927fe9" targetNamespace="http://schemas.microsoft.com/office/2006/metadata/properties" ma:root="true" ma:fieldsID="3635f637763f3460015dfc5c127cf513" ns3:_="">
    <xsd:import namespace="3e8aa434-a20c-4d32-a9c6-79ddb5927f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aa434-a20c-4d32-a9c6-79ddb5927f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B98C76-5F28-44A9-BBEF-6E37F355A31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e8aa434-a20c-4d32-a9c6-79ddb5927fe9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32AE86-1532-4AD6-BF40-E29EFC5989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2ED45D-E886-4972-9AD8-C1CBA43B1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aa434-a20c-4d32-a9c6-79ddb5927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Calendar 2021-2022</vt:lpstr>
      <vt:lpstr>Calendar 2022-2023</vt:lpstr>
      <vt:lpstr>Calendar 2021-2022 Sol A</vt:lpstr>
      <vt:lpstr>explications solution A</vt:lpstr>
      <vt:lpstr>Calendar 2021-2022 Sol B 1</vt:lpstr>
      <vt:lpstr>explications solution B</vt:lpstr>
      <vt:lpstr>Calendar 2021-2022 Sol C</vt:lpstr>
      <vt:lpstr>explications solution C</vt:lpstr>
      <vt:lpstr>Match days availability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Michel De Baets</cp:lastModifiedBy>
  <dcterms:created xsi:type="dcterms:W3CDTF">2019-08-18T06:48:22Z</dcterms:created>
  <dcterms:modified xsi:type="dcterms:W3CDTF">2022-06-28T12:43:17Z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0x010100CB29C57C23148C49BC22800DCABF8578</vt:lpwstr>
  </property>
</Properties>
</file>