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3"/>
  <workbookPr autoCompressPictures="0"/>
  <mc:AlternateContent xmlns:mc="http://schemas.openxmlformats.org/markup-compatibility/2006">
    <mc:Choice Requires="x15">
      <x15ac:absPath xmlns:x15ac="http://schemas.microsoft.com/office/spreadsheetml/2010/11/ac" url="/Users/micheldebaets/Documents/Documenten/Jeugdcommissie/Nationale Jeugdcommissie/2020-2021/Kalenders/Detailkalenders/"/>
    </mc:Choice>
  </mc:AlternateContent>
  <xr:revisionPtr revIDLastSave="0" documentId="8_{A7BDD702-1924-B44C-963F-7A401C33A5F2}" xr6:coauthVersionLast="46" xr6:coauthVersionMax="46" xr10:uidLastSave="{00000000-0000-0000-0000-000000000000}"/>
  <bookViews>
    <workbookView xWindow="0" yWindow="460" windowWidth="28800" windowHeight="12580" tabRatio="500" activeTab="4" xr2:uid="{00000000-000D-0000-FFFF-FFFF00000000}"/>
  </bookViews>
  <sheets>
    <sheet name="6 maart" sheetId="24" r:id="rId1"/>
    <sheet name="27 maart" sheetId="25" r:id="rId2"/>
    <sheet name="24 april" sheetId="26" r:id="rId3"/>
    <sheet name="8 mei" sheetId="23" r:id="rId4"/>
    <sheet name="15 mei" sheetId="22" r:id="rId5"/>
    <sheet name="30 mar U8 U10" sheetId="18" state="hidden" r:id="rId6"/>
  </sheets>
  <definedNames>
    <definedName name="_xlnm.Print_Area" localSheetId="4">'15 mei'!$A$2:$G$89</definedName>
    <definedName name="_xlnm.Print_Area" localSheetId="1">'27 maart'!$A$2:$G$93</definedName>
    <definedName name="_xlnm.Print_Area" localSheetId="0">'6 maart'!$A$2:$G$92</definedName>
    <definedName name="_xlnm.Print_Area" localSheetId="3">'8 mei'!$A$2:$G$93</definedName>
  </definedNames>
  <calcPr calcId="191028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75" i="25" l="1"/>
  <c r="D112" i="26" l="1"/>
  <c r="C112" i="26"/>
  <c r="B112" i="26"/>
  <c r="I99" i="26"/>
  <c r="D98" i="26"/>
  <c r="C98" i="26"/>
  <c r="B98" i="26"/>
  <c r="I84" i="26"/>
  <c r="D84" i="26"/>
  <c r="C84" i="26"/>
  <c r="B84" i="26"/>
  <c r="D72" i="26"/>
  <c r="C72" i="26"/>
  <c r="B72" i="26"/>
  <c r="I69" i="26"/>
  <c r="D60" i="26"/>
  <c r="C60" i="26"/>
  <c r="B60" i="26"/>
  <c r="I52" i="26"/>
  <c r="D45" i="26"/>
  <c r="C45" i="26"/>
  <c r="B45" i="26"/>
  <c r="I35" i="26"/>
  <c r="D31" i="26"/>
  <c r="C31" i="26"/>
  <c r="B31" i="26"/>
  <c r="I18" i="26"/>
  <c r="D16" i="26"/>
  <c r="C16" i="26"/>
  <c r="B16" i="26"/>
  <c r="J47" i="22" l="1"/>
  <c r="E30" i="23"/>
  <c r="D17" i="25"/>
  <c r="E17" i="25"/>
  <c r="C59" i="25"/>
  <c r="D59" i="25"/>
  <c r="E59" i="25"/>
  <c r="E123" i="22"/>
  <c r="D123" i="22"/>
  <c r="C123" i="22"/>
  <c r="J92" i="24"/>
  <c r="E74" i="22"/>
  <c r="D74" i="22"/>
  <c r="C74" i="22"/>
  <c r="C86" i="22"/>
  <c r="D86" i="22"/>
  <c r="E86" i="22"/>
  <c r="E70" i="23"/>
  <c r="D70" i="23"/>
  <c r="C70" i="23"/>
  <c r="J64" i="23"/>
  <c r="E57" i="23"/>
  <c r="D57" i="23"/>
  <c r="C57" i="23"/>
  <c r="E43" i="23"/>
  <c r="D43" i="23"/>
  <c r="C43" i="23"/>
  <c r="J48" i="23"/>
  <c r="J33" i="23"/>
  <c r="C30" i="23"/>
  <c r="J18" i="23"/>
  <c r="E16" i="24"/>
  <c r="D16" i="24"/>
  <c r="C16" i="24"/>
  <c r="J75" i="22"/>
  <c r="E17" i="22"/>
  <c r="D17" i="22"/>
  <c r="C17" i="22"/>
  <c r="C16" i="23"/>
  <c r="D16" i="23"/>
  <c r="E16" i="23"/>
  <c r="J120" i="25"/>
  <c r="C112" i="25"/>
  <c r="J105" i="25"/>
  <c r="C99" i="25"/>
  <c r="J90" i="25"/>
  <c r="C85" i="25"/>
  <c r="C72" i="25"/>
  <c r="J61" i="25"/>
  <c r="J47" i="25"/>
  <c r="C46" i="25"/>
  <c r="J33" i="25"/>
  <c r="C31" i="25"/>
  <c r="J18" i="25"/>
  <c r="C17" i="25"/>
  <c r="C136" i="24"/>
  <c r="C123" i="24"/>
  <c r="C110" i="24"/>
  <c r="J106" i="24"/>
  <c r="C97" i="24"/>
  <c r="C84" i="24"/>
  <c r="J78" i="24"/>
  <c r="C71" i="24"/>
  <c r="J62" i="24"/>
  <c r="C58" i="24"/>
  <c r="J46" i="24"/>
  <c r="C45" i="24"/>
  <c r="J32" i="24"/>
  <c r="C31" i="24"/>
  <c r="J17" i="24"/>
  <c r="J103" i="22"/>
  <c r="J88" i="22"/>
  <c r="J61" i="22"/>
  <c r="J33" i="22"/>
  <c r="J18" i="22"/>
  <c r="J94" i="23"/>
  <c r="J79" i="23"/>
  <c r="C111" i="23"/>
  <c r="D97" i="23"/>
  <c r="E97" i="23"/>
  <c r="C97" i="23"/>
  <c r="D84" i="23"/>
  <c r="E84" i="23"/>
  <c r="C84" i="23"/>
  <c r="C32" i="22"/>
  <c r="C45" i="22"/>
  <c r="C60" i="22"/>
  <c r="D110" i="22"/>
  <c r="E110" i="22"/>
  <c r="C110" i="22"/>
  <c r="D98" i="22"/>
  <c r="E98" i="22"/>
  <c r="C98" i="22"/>
  <c r="E111" i="23"/>
  <c r="D111" i="23"/>
  <c r="E136" i="24" l="1"/>
  <c r="D136" i="24"/>
  <c r="E123" i="24" l="1"/>
  <c r="D123" i="24"/>
  <c r="E45" i="22"/>
  <c r="D45" i="22"/>
  <c r="E32" i="22"/>
  <c r="D32" i="22"/>
  <c r="D30" i="23"/>
  <c r="E45" i="24" l="1"/>
  <c r="D85" i="25" l="1"/>
  <c r="E85" i="25"/>
  <c r="E84" i="24"/>
  <c r="D84" i="24"/>
  <c r="E112" i="25" l="1"/>
  <c r="D112" i="25"/>
  <c r="E99" i="25"/>
  <c r="D99" i="25"/>
  <c r="E72" i="25"/>
  <c r="D72" i="25"/>
  <c r="E46" i="25"/>
  <c r="D46" i="25"/>
  <c r="E31" i="25"/>
  <c r="D31" i="25"/>
  <c r="E110" i="24" l="1"/>
  <c r="D110" i="24"/>
  <c r="E97" i="24"/>
  <c r="D97" i="24"/>
  <c r="E71" i="24"/>
  <c r="D71" i="24"/>
  <c r="E58" i="24"/>
  <c r="D58" i="24"/>
  <c r="D45" i="24"/>
  <c r="E31" i="24"/>
  <c r="D31" i="24"/>
  <c r="E60" i="22" l="1"/>
  <c r="D60" i="22"/>
  <c r="G134" i="18" l="1"/>
  <c r="C188" i="18"/>
  <c r="D188" i="18"/>
  <c r="H188" i="18"/>
  <c r="G244" i="18"/>
  <c r="D260" i="18"/>
  <c r="G231" i="18"/>
  <c r="G230" i="18"/>
  <c r="G229" i="18"/>
  <c r="G228" i="18"/>
  <c r="G227" i="18"/>
  <c r="D236" i="18"/>
  <c r="G209" i="18"/>
  <c r="G208" i="18"/>
  <c r="G207" i="18"/>
  <c r="G206" i="18"/>
  <c r="G205" i="18"/>
  <c r="G204" i="18"/>
  <c r="G203" i="18"/>
  <c r="G181" i="18"/>
  <c r="G180" i="18"/>
  <c r="G179" i="18"/>
  <c r="D164" i="18"/>
  <c r="G133" i="18"/>
  <c r="G132" i="18"/>
  <c r="G131" i="18"/>
  <c r="D140" i="18"/>
  <c r="G111" i="18"/>
  <c r="G110" i="18"/>
  <c r="G109" i="18"/>
  <c r="G108" i="18"/>
  <c r="G107" i="18"/>
  <c r="D116" i="18"/>
  <c r="D92" i="18"/>
  <c r="D68" i="18"/>
  <c r="D44" i="18"/>
  <c r="G13" i="18"/>
  <c r="G12" i="18"/>
  <c r="G11" i="18"/>
  <c r="G10" i="18"/>
  <c r="D19" i="18"/>
  <c r="H44" i="18"/>
  <c r="C44" i="18"/>
  <c r="C164" i="18"/>
  <c r="H260" i="18"/>
  <c r="E260" i="18"/>
  <c r="C260" i="18"/>
  <c r="H236" i="18"/>
  <c r="E236" i="18"/>
  <c r="C236" i="18"/>
  <c r="H212" i="18"/>
  <c r="E212" i="18"/>
  <c r="E188" i="18"/>
  <c r="H164" i="18"/>
  <c r="E164" i="18"/>
  <c r="H140" i="18"/>
  <c r="E140" i="18"/>
  <c r="C140" i="18"/>
  <c r="H116" i="18"/>
  <c r="E116" i="18"/>
  <c r="C116" i="18"/>
  <c r="H92" i="18"/>
  <c r="E92" i="18"/>
  <c r="C92" i="18"/>
  <c r="H68" i="18"/>
  <c r="E68" i="18"/>
  <c r="C68" i="18"/>
  <c r="E44" i="18"/>
  <c r="H19" i="18"/>
  <c r="E19" i="18"/>
  <c r="C19" i="18"/>
  <c r="G28" i="18"/>
  <c r="G220" i="18"/>
  <c r="G196" i="18"/>
  <c r="G172" i="18"/>
  <c r="G148" i="18"/>
  <c r="G124" i="18"/>
  <c r="G100" i="18"/>
  <c r="G76" i="18"/>
  <c r="G52" i="18"/>
</calcChain>
</file>

<file path=xl/sharedStrings.xml><?xml version="1.0" encoding="utf-8"?>
<sst xmlns="http://schemas.openxmlformats.org/spreadsheetml/2006/main" count="1167" uniqueCount="194">
  <si>
    <t>Host Club : BRITISH SCHOOL (U6 - U8 - U10)</t>
  </si>
  <si>
    <t>Teams</t>
  </si>
  <si>
    <t>U6</t>
  </si>
  <si>
    <t>U8</t>
  </si>
  <si>
    <t>U10</t>
  </si>
  <si>
    <t>U12</t>
  </si>
  <si>
    <t>Maximum number of teams</t>
  </si>
  <si>
    <t>Clubs</t>
  </si>
  <si>
    <t>BRITISH SCHOOL</t>
  </si>
  <si>
    <t>BBRFC CELTIC</t>
  </si>
  <si>
    <t>KIBUBU</t>
  </si>
  <si>
    <t>RACING JET</t>
  </si>
  <si>
    <t>RFCL</t>
  </si>
  <si>
    <t>LEUVEN</t>
  </si>
  <si>
    <t>ANTWERP</t>
  </si>
  <si>
    <t>MECHELEN</t>
  </si>
  <si>
    <t>CITIZENS</t>
  </si>
  <si>
    <t>DENDERMONDE</t>
  </si>
  <si>
    <t xml:space="preserve">Total number of Teams </t>
  </si>
  <si>
    <t>MONS</t>
  </si>
  <si>
    <t>Host Club : GENT (U6-U8-U10)</t>
  </si>
  <si>
    <t>Host Club :  BOITSFORT  (U12)</t>
  </si>
  <si>
    <t>GENT</t>
  </si>
  <si>
    <t>SAINT-GHISLAIN</t>
  </si>
  <si>
    <t>BRUGSCHE/BEERNEM</t>
  </si>
  <si>
    <t>BOITSFORT</t>
  </si>
  <si>
    <t>BRIGANDZE/HAMME</t>
  </si>
  <si>
    <t>FRAMERIES</t>
  </si>
  <si>
    <t>BBRFC Celtic</t>
  </si>
  <si>
    <t>STADE NIVELLOIS</t>
  </si>
  <si>
    <t>PAJOT</t>
  </si>
  <si>
    <t>RSCA</t>
  </si>
  <si>
    <t>Host Club : OUDENAARDE (U6-U8-U10)</t>
  </si>
  <si>
    <t>Host Club : KITURO (U12)</t>
  </si>
  <si>
    <t>OUDENAARDE</t>
  </si>
  <si>
    <t>COLLINES</t>
  </si>
  <si>
    <t>WAREGEM/TIEGEM TIGERS</t>
  </si>
  <si>
    <t>CURTRYCKE/TOURNAI</t>
  </si>
  <si>
    <t>KITURO</t>
  </si>
  <si>
    <t>ASUB</t>
  </si>
  <si>
    <t>BUC</t>
  </si>
  <si>
    <t>LAAKDAL/SCHILDE/ARENDONK</t>
  </si>
  <si>
    <t>Host Club : MECHELEN (U6-U8-U10)</t>
  </si>
  <si>
    <t>Host Club : VISÉ (U12)</t>
  </si>
  <si>
    <t>VISÉ</t>
  </si>
  <si>
    <t>STADE MARCHOIS</t>
  </si>
  <si>
    <t>HESBY HUY</t>
  </si>
  <si>
    <t>Host Club : ROC (U6-U8-U10)</t>
  </si>
  <si>
    <t>COQ MOSAN</t>
  </si>
  <si>
    <t>STANDARD</t>
  </si>
  <si>
    <t>RC9 HEUSDEN-ZOLDER</t>
  </si>
  <si>
    <t>ROC</t>
  </si>
  <si>
    <t>Host Club : NAMUR (U12)</t>
  </si>
  <si>
    <t>NAMUR</t>
  </si>
  <si>
    <t>Host Club : COQ MOSAN (U6-U8-U10)</t>
  </si>
  <si>
    <t>BLACK STAR</t>
  </si>
  <si>
    <t>RUSH/BINCHE</t>
  </si>
  <si>
    <t>SOIGNIES</t>
  </si>
  <si>
    <t>BWEST</t>
  </si>
  <si>
    <t>SAINT GHISLAIN</t>
  </si>
  <si>
    <t xml:space="preserve">STADE MARCHOIS </t>
  </si>
  <si>
    <t>Host Club : SOIGNIES (U6-U8-U10)</t>
  </si>
  <si>
    <t>ROESELARE</t>
  </si>
  <si>
    <t>BINCHE</t>
  </si>
  <si>
    <t>RUSH</t>
  </si>
  <si>
    <t>Host Club : LA HULPE (U6-U8-U10)</t>
  </si>
  <si>
    <t xml:space="preserve">LA HULPE </t>
  </si>
  <si>
    <t xml:space="preserve">BOITSFORT </t>
  </si>
  <si>
    <t>Host Club :  ANTWERP (U6-U8-U10)</t>
  </si>
  <si>
    <t>Host Club :  ASUB (U12)</t>
  </si>
  <si>
    <t>LA HULPE</t>
  </si>
  <si>
    <t>Host Club :  DENDERMONDE  (U6-U8-U10)</t>
  </si>
  <si>
    <t>Host Club :  GENT (U12)</t>
  </si>
  <si>
    <t>Host Club :  HASSELT (U6-U8-U10)</t>
  </si>
  <si>
    <t>Host Club : CURTRYCKE (U12)</t>
  </si>
  <si>
    <t>RC LIMBURG</t>
  </si>
  <si>
    <t xml:space="preserve">COLLINES </t>
  </si>
  <si>
    <t>Host Club :  VISÉ (U6-U8-U10)</t>
  </si>
  <si>
    <t>Host Club : SCHILDE (U12)</t>
  </si>
  <si>
    <t>LIMBURG</t>
  </si>
  <si>
    <t>Host Club :  BWEST (U6-U8-U10)</t>
  </si>
  <si>
    <t>Host Club : RACING JET (U12)</t>
  </si>
  <si>
    <t>Host Club :  FRAMERIES (U6-U8-U10)</t>
  </si>
  <si>
    <t>Host Club : MECHELEN  (U12)</t>
  </si>
  <si>
    <t>Host Club :  Oudenaarde</t>
  </si>
  <si>
    <t>Host Club : RUSH (U12)</t>
  </si>
  <si>
    <t xml:space="preserve">PAJOT </t>
  </si>
  <si>
    <t>FAMENE</t>
  </si>
  <si>
    <t>Host Club :  KITURO (U6-U8-U10)</t>
  </si>
  <si>
    <t>Host Club :  ROC (U6-U8-U10)</t>
  </si>
  <si>
    <t>Boitsfort</t>
  </si>
  <si>
    <t>NATIONAL YOUTH TOURNAMENT U6-U8-U10 - 06/03/21</t>
  </si>
  <si>
    <t>NATIONAL YOUTH TOURNAMENT U12 - 06/03/21</t>
  </si>
  <si>
    <t>Host Club :  ANTWERP (U12)</t>
  </si>
  <si>
    <t>Host Club :  BRUGSCHE (U6-U8-U10)</t>
  </si>
  <si>
    <t>Host Club :  CITIZENS (U12)</t>
  </si>
  <si>
    <t>BRUGGE/BEERNEM</t>
  </si>
  <si>
    <t>Host Club : HESBY HUY (U6-U8-U10)</t>
  </si>
  <si>
    <t>Host Club : DENDERMONDE  (U12)</t>
  </si>
  <si>
    <t>HEBSY HUY</t>
  </si>
  <si>
    <t>Host Club : SCHILDE (U6-U8-U10)</t>
  </si>
  <si>
    <t>Host Club : KIBUBU (U12)</t>
  </si>
  <si>
    <t>Host Club : BINCHE (U6-U8-U10)</t>
  </si>
  <si>
    <t>Host Club : BWEST (U12)</t>
  </si>
  <si>
    <t>Host Club : MONS  (U6-U8-U10)</t>
  </si>
  <si>
    <t>Host Club : ROESELARE (U12)</t>
  </si>
  <si>
    <t>Host Club : OUDSBERGEN  (U6-U8-U10)</t>
  </si>
  <si>
    <t>WAREGEM/TIEGEM TIGERS/ROESELARE</t>
  </si>
  <si>
    <t>Host Club : STANDARD (U12)</t>
  </si>
  <si>
    <t>Host Club : RUSH (U6-U8-U10)</t>
  </si>
  <si>
    <t>Host Club : LEUVEN (U6-U8-U10)</t>
  </si>
  <si>
    <t>Host Club : WAREGEM (U6-U8-U10)</t>
  </si>
  <si>
    <t>NATIONAL YOUTH TOURNAMENT U6-U8-U10 - 27/03/21</t>
  </si>
  <si>
    <t>NATIONAL YOUTH TOURNAMENT U12 - 27/03/21</t>
  </si>
  <si>
    <t>Host Club : KIBUBU (U6 - U8 - U10)</t>
  </si>
  <si>
    <t xml:space="preserve">Namur </t>
  </si>
  <si>
    <t>Host Club :  HEUSDEN ZOLDER (U6-U8-U10)</t>
  </si>
  <si>
    <t>Host Club : RSCA  (U12)</t>
  </si>
  <si>
    <t xml:space="preserve">BRITISH SCHOOL </t>
  </si>
  <si>
    <t>Host Club : HESBY HUY (U12)</t>
  </si>
  <si>
    <t>Host Club : STADE NIVELLOIS (U12)</t>
  </si>
  <si>
    <t>Host Club : BEERNEM (U6-U8-U10)</t>
  </si>
  <si>
    <t>Host Club : HASSELT (U12)</t>
  </si>
  <si>
    <t>Host Club : PAJOT (U6-U8-U10)</t>
  </si>
  <si>
    <t>Host Club : BLACK STAR (U12)</t>
  </si>
  <si>
    <t>BLACK START CHARLEROI</t>
  </si>
  <si>
    <t>Host Club :  SOIGNIES (U6-U8-U10)</t>
  </si>
  <si>
    <t>Host Club : LEUVEN (U12)</t>
  </si>
  <si>
    <t>Host Club : BOITSFORT - (U6-U8-U10)</t>
  </si>
  <si>
    <t>Host Club : MONS (U12)</t>
  </si>
  <si>
    <t>RN day from 30 March 2019</t>
  </si>
  <si>
    <t xml:space="preserve">Organizing Club : </t>
  </si>
  <si>
    <t>Retour</t>
  </si>
  <si>
    <t>Number of places</t>
  </si>
  <si>
    <t>Kibubu</t>
  </si>
  <si>
    <t>Celtic</t>
  </si>
  <si>
    <t>Places available</t>
  </si>
  <si>
    <t>Leuven</t>
  </si>
  <si>
    <t>BSB</t>
  </si>
  <si>
    <t>Schilde / Arendonk / Laakdal</t>
  </si>
  <si>
    <t>Kituro</t>
  </si>
  <si>
    <t>Antwerp</t>
  </si>
  <si>
    <t>Racing Jet</t>
  </si>
  <si>
    <t>La Hulpe</t>
  </si>
  <si>
    <t>Dendermonde</t>
  </si>
  <si>
    <t>Limburg</t>
  </si>
  <si>
    <t>Coq Mosan</t>
  </si>
  <si>
    <t>Uccle</t>
  </si>
  <si>
    <t>Mons</t>
  </si>
  <si>
    <t>Soignies</t>
  </si>
  <si>
    <t>Framerie</t>
  </si>
  <si>
    <t>BWEst</t>
  </si>
  <si>
    <t>Standard</t>
  </si>
  <si>
    <t>Binche</t>
  </si>
  <si>
    <t>Hesby</t>
  </si>
  <si>
    <t>Saint Ghislain / Collines</t>
  </si>
  <si>
    <t>Black Star</t>
  </si>
  <si>
    <t>Stade Marchois</t>
  </si>
  <si>
    <t>Namur</t>
  </si>
  <si>
    <t>Ardenne Rugby</t>
  </si>
  <si>
    <t>Liège</t>
  </si>
  <si>
    <t>Rush</t>
  </si>
  <si>
    <t>Nivelles</t>
  </si>
  <si>
    <t>Visé</t>
  </si>
  <si>
    <t>Gent</t>
  </si>
  <si>
    <t>Citizens</t>
  </si>
  <si>
    <t>Tournai</t>
  </si>
  <si>
    <t>Tournai / Crutrycke</t>
  </si>
  <si>
    <t>Waregem</t>
  </si>
  <si>
    <t>Oudenaarde</t>
  </si>
  <si>
    <t>Tiegem Tigers</t>
  </si>
  <si>
    <t>Host Club : BOITSFORT (U6- U8 - U10)</t>
  </si>
  <si>
    <t>Host Club :  BBRFC CELTIC (U12)</t>
  </si>
  <si>
    <t>B WEST</t>
  </si>
  <si>
    <t>Host Club :  GENT (U6-U8-U10)</t>
  </si>
  <si>
    <t>Host Club : BUC (U12)</t>
  </si>
  <si>
    <t>LA HULPE/BSB</t>
  </si>
  <si>
    <t>Host Club : FRAMERIES (U6-U8-U10)</t>
  </si>
  <si>
    <t>SCHILDE/LAAKDAL/ARENDONK</t>
  </si>
  <si>
    <t>Host Club :  TOURNAI (U6-U8-U10)</t>
  </si>
  <si>
    <t>TOURNAI/CURTRYCKE</t>
  </si>
  <si>
    <t>LIEGE</t>
  </si>
  <si>
    <t>NIVELLES</t>
  </si>
  <si>
    <t>Host Club : OTTIGNIES (U6-U8-U10)</t>
  </si>
  <si>
    <t>Host Club : STADE MARCHOIS (U12)</t>
  </si>
  <si>
    <t>Host Club : STANDARD  (U6-U8-U10)</t>
  </si>
  <si>
    <t>Host Club : MECHELEN  (U6-U8-U10)</t>
  </si>
  <si>
    <t>NATIONAL YOUTH TOURNAMENT U6-U8-U10 - 24/04/2021</t>
  </si>
  <si>
    <t>NATIONAL YOUTH TOURNAMENT U12 - 24/04/2021</t>
  </si>
  <si>
    <t>NATIONAL YOUTH TOURNAMENT U6-U8-U10 - 08/05/2021</t>
  </si>
  <si>
    <t>NATIONAL YOUTH TOURNAMENT U12 - 08/05/2021</t>
  </si>
  <si>
    <t>NATIONAL YOUTH TOURNAMENT U6-U8-U10 - 15/05/2021</t>
  </si>
  <si>
    <t>NATIONAL YOUTH TOURNAMENT U12 - 15/05/2021</t>
  </si>
  <si>
    <t>Host Club : Brugge  (U12)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</si>
</sst>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8"/>
      <color rgb="FFC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b/>
      <sz val="20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5"/>
      <name val="Calibri"/>
      <family val="2"/>
      <scheme val="minor"/>
    </font>
    <font>
      <b/>
      <sz val="18"/>
      <color rgb="FF000000"/>
      <name val="Calibri"/>
      <family val="2"/>
      <scheme val="minor"/>
    </font>
    <font>
      <b/>
      <strike/>
      <sz val="16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0B4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auto="1"/>
      </bottom>
      <diagonal/>
    </border>
  </borders>
  <cellStyleXfs count="16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139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3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10" fillId="0" borderId="0" xfId="0" applyFont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3" xfId="0" applyFont="1" applyBorder="1" applyAlignment="1">
      <alignment horizontal="right" vertical="center"/>
    </xf>
    <xf numFmtId="0" fontId="14" fillId="2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right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/>
    <xf numFmtId="0" fontId="14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2" fillId="0" borderId="0" xfId="0" applyFont="1"/>
    <xf numFmtId="0" fontId="7" fillId="0" borderId="0" xfId="0" applyFont="1" applyBorder="1" applyAlignment="1">
      <alignment horizontal="right" vertical="center"/>
    </xf>
    <xf numFmtId="0" fontId="14" fillId="0" borderId="0" xfId="0" applyFont="1" applyFill="1" applyBorder="1" applyAlignment="1">
      <alignment horizontal="center" vertical="center"/>
    </xf>
    <xf numFmtId="0" fontId="0" fillId="3" borderId="0" xfId="0" applyFill="1"/>
    <xf numFmtId="0" fontId="2" fillId="3" borderId="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ill="1"/>
    <xf numFmtId="0" fontId="2" fillId="0" borderId="6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4" borderId="0" xfId="0" applyFill="1"/>
    <xf numFmtId="0" fontId="0" fillId="4" borderId="0" xfId="0" applyFill="1" applyAlignment="1">
      <alignment horizontal="left" vertical="center"/>
    </xf>
    <xf numFmtId="0" fontId="5" fillId="4" borderId="0" xfId="0" applyFont="1" applyFill="1" applyAlignment="1">
      <alignment vertical="center"/>
    </xf>
    <xf numFmtId="0" fontId="2" fillId="4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left" vertical="center"/>
    </xf>
    <xf numFmtId="0" fontId="5" fillId="4" borderId="0" xfId="0" applyFont="1" applyFill="1" applyAlignment="1">
      <alignment horizontal="left" vertical="center"/>
    </xf>
    <xf numFmtId="0" fontId="2" fillId="4" borderId="0" xfId="0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10" fillId="0" borderId="0" xfId="0" applyFont="1" applyBorder="1" applyAlignment="1">
      <alignment horizontal="right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8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right" vertical="center"/>
    </xf>
    <xf numFmtId="0" fontId="10" fillId="0" borderId="8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0" fillId="0" borderId="10" xfId="0" applyBorder="1"/>
    <xf numFmtId="0" fontId="2" fillId="0" borderId="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0" fontId="6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4" fontId="16" fillId="0" borderId="0" xfId="0" applyNumberFormat="1" applyFont="1" applyAlignment="1"/>
    <xf numFmtId="0" fontId="0" fillId="0" borderId="0" xfId="0" applyAlignment="1"/>
    <xf numFmtId="0" fontId="2" fillId="0" borderId="0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4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right" vertical="center"/>
    </xf>
    <xf numFmtId="0" fontId="5" fillId="0" borderId="0" xfId="0" applyFont="1" applyAlignment="1">
      <alignment horizontal="center" vertical="center"/>
    </xf>
    <xf numFmtId="14" fontId="16" fillId="0" borderId="0" xfId="0" applyNumberFormat="1" applyFont="1" applyAlignment="1"/>
    <xf numFmtId="0" fontId="0" fillId="0" borderId="0" xfId="0" applyAlignment="1"/>
    <xf numFmtId="0" fontId="2" fillId="0" borderId="0" xfId="0" applyFont="1" applyBorder="1" applyAlignment="1">
      <alignment horizontal="right" vertical="center"/>
    </xf>
    <xf numFmtId="14" fontId="16" fillId="0" borderId="0" xfId="0" applyNumberFormat="1" applyFont="1"/>
    <xf numFmtId="0" fontId="0" fillId="0" borderId="0" xfId="0"/>
    <xf numFmtId="0" fontId="2" fillId="0" borderId="0" xfId="0" applyFont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</cellXfs>
  <cellStyles count="16">
    <cellStyle name="Gevolgde hyperlink" xfId="2" builtinId="9" hidden="1"/>
    <cellStyle name="Gevolgde hyperlink" xfId="4" builtinId="9" hidden="1"/>
    <cellStyle name="Gevolgde hyperlink" xfId="6" builtinId="9" hidden="1"/>
    <cellStyle name="Gevolgde hyperlink" xfId="7" builtinId="9" hidden="1"/>
    <cellStyle name="Gevolgde hyperlink" xfId="5" builtinId="9" hidden="1"/>
    <cellStyle name="Gevolgde hyperlink" xfId="9" builtinId="9" hidden="1"/>
    <cellStyle name="Gevolgde hyperlink" xfId="10" builtinId="9" hidden="1"/>
    <cellStyle name="Gevolgde hyperlink" xfId="8" builtinId="9" hidden="1"/>
    <cellStyle name="Gevolgde hyperlink" xfId="12" builtinId="9" hidden="1"/>
    <cellStyle name="Gevolgde hyperlink" xfId="13" builtinId="9" hidden="1"/>
    <cellStyle name="Gevolgde hyperlink" xfId="11" builtinId="9" hidden="1"/>
    <cellStyle name="Gevolgde hyperlink" xfId="14" builtinId="9" hidden="1"/>
    <cellStyle name="Gevolgde hyperlink" xfId="15" builtinId="9" hidden="1"/>
    <cellStyle name="Hyperlink" xfId="1" builtinId="8" hidden="1"/>
    <cellStyle name="Hyperlink" xfId="3" builtinId="8"/>
    <cellStyle name="Standaard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226105</xdr:colOff>
      <xdr:row>2</xdr:row>
      <xdr:rowOff>69816</xdr:rowOff>
    </xdr:from>
    <xdr:to>
      <xdr:col>3</xdr:col>
      <xdr:colOff>367934</xdr:colOff>
      <xdr:row>3</xdr:row>
      <xdr:rowOff>313842</xdr:rowOff>
    </xdr:to>
    <xdr:pic>
      <xdr:nvPicPr>
        <xdr:cNvPr id="2" name="Image 2">
          <a:extLst>
            <a:ext uri="{FF2B5EF4-FFF2-40B4-BE49-F238E27FC236}">
              <a16:creationId xmlns:a16="http://schemas.microsoft.com/office/drawing/2014/main" id="{4BB0B684-2694-409B-BD3F-0E42984CE359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73165" y="763236"/>
          <a:ext cx="888589" cy="442146"/>
        </a:xfrm>
        <a:prstGeom prst="rect">
          <a:avLst/>
        </a:prstGeom>
      </xdr:spPr>
    </xdr:pic>
    <xdr:clientData/>
  </xdr:twoCellAnchor>
  <xdr:twoCellAnchor editAs="oneCell">
    <xdr:from>
      <xdr:col>1</xdr:col>
      <xdr:colOff>1715696</xdr:colOff>
      <xdr:row>2</xdr:row>
      <xdr:rowOff>129776</xdr:rowOff>
    </xdr:from>
    <xdr:to>
      <xdr:col>1</xdr:col>
      <xdr:colOff>2803909</xdr:colOff>
      <xdr:row>3</xdr:row>
      <xdr:rowOff>270110</xdr:rowOff>
    </xdr:to>
    <xdr:pic>
      <xdr:nvPicPr>
        <xdr:cNvPr id="3" name="Image 3" descr="../../../../Rugby%20Vlaaderen/logo.jpg">
          <a:extLst>
            <a:ext uri="{FF2B5EF4-FFF2-40B4-BE49-F238E27FC236}">
              <a16:creationId xmlns:a16="http://schemas.microsoft.com/office/drawing/2014/main" id="{DFA3EDDC-255F-480F-9198-2C647AC66CED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6196" y="823196"/>
          <a:ext cx="1088213" cy="33845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2474810</xdr:colOff>
      <xdr:row>2</xdr:row>
      <xdr:rowOff>90981</xdr:rowOff>
    </xdr:from>
    <xdr:to>
      <xdr:col>8</xdr:col>
      <xdr:colOff>3364528</xdr:colOff>
      <xdr:row>3</xdr:row>
      <xdr:rowOff>329968</xdr:rowOff>
    </xdr:to>
    <xdr:pic>
      <xdr:nvPicPr>
        <xdr:cNvPr id="4" name="Image 5">
          <a:extLst>
            <a:ext uri="{FF2B5EF4-FFF2-40B4-BE49-F238E27FC236}">
              <a16:creationId xmlns:a16="http://schemas.microsoft.com/office/drawing/2014/main" id="{89887325-FEAB-4018-B4E4-6D057688B13B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13710" y="784401"/>
          <a:ext cx="895080" cy="437107"/>
        </a:xfrm>
        <a:prstGeom prst="rect">
          <a:avLst/>
        </a:prstGeom>
      </xdr:spPr>
    </xdr:pic>
    <xdr:clientData/>
  </xdr:twoCellAnchor>
  <xdr:twoCellAnchor editAs="oneCell">
    <xdr:from>
      <xdr:col>8</xdr:col>
      <xdr:colOff>1098838</xdr:colOff>
      <xdr:row>2</xdr:row>
      <xdr:rowOff>85427</xdr:rowOff>
    </xdr:from>
    <xdr:to>
      <xdr:col>8</xdr:col>
      <xdr:colOff>2187051</xdr:colOff>
      <xdr:row>3</xdr:row>
      <xdr:rowOff>222739</xdr:rowOff>
    </xdr:to>
    <xdr:pic>
      <xdr:nvPicPr>
        <xdr:cNvPr id="5" name="Image 6" descr="../../../../Rugby%20Vlaaderen/logo.jpg">
          <a:extLst>
            <a:ext uri="{FF2B5EF4-FFF2-40B4-BE49-F238E27FC236}">
              <a16:creationId xmlns:a16="http://schemas.microsoft.com/office/drawing/2014/main" id="{2BC0674F-6644-40DA-9BB0-EC6F95272C94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37738" y="778847"/>
          <a:ext cx="1088213" cy="33543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169335</xdr:colOff>
      <xdr:row>1</xdr:row>
      <xdr:rowOff>169333</xdr:rowOff>
    </xdr:from>
    <xdr:to>
      <xdr:col>1</xdr:col>
      <xdr:colOff>846666</xdr:colOff>
      <xdr:row>5</xdr:row>
      <xdr:rowOff>42334</xdr:rowOff>
    </xdr:to>
    <xdr:pic>
      <xdr:nvPicPr>
        <xdr:cNvPr id="6" name="Image 34">
          <a:extLst>
            <a:ext uri="{FF2B5EF4-FFF2-40B4-BE49-F238E27FC236}">
              <a16:creationId xmlns:a16="http://schemas.microsoft.com/office/drawing/2014/main" id="{EF9E241B-CA55-4831-A8B3-62C689FB56F4}"/>
            </a:ext>
          </a:extLst>
        </xdr:cNvPr>
        <xdr:cNvPicPr/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69335" y="664633"/>
          <a:ext cx="867831" cy="833121"/>
        </a:xfrm>
        <a:prstGeom prst="rect">
          <a:avLst/>
        </a:prstGeom>
      </xdr:spPr>
    </xdr:pic>
    <xdr:clientData/>
  </xdr:twoCellAnchor>
  <xdr:twoCellAnchor editAs="oneCell">
    <xdr:from>
      <xdr:col>7</xdr:col>
      <xdr:colOff>112890</xdr:colOff>
      <xdr:row>1</xdr:row>
      <xdr:rowOff>14111</xdr:rowOff>
    </xdr:from>
    <xdr:to>
      <xdr:col>8</xdr:col>
      <xdr:colOff>465668</xdr:colOff>
      <xdr:row>4</xdr:row>
      <xdr:rowOff>98778</xdr:rowOff>
    </xdr:to>
    <xdr:pic>
      <xdr:nvPicPr>
        <xdr:cNvPr id="7" name="Image 35">
          <a:extLst>
            <a:ext uri="{FF2B5EF4-FFF2-40B4-BE49-F238E27FC236}">
              <a16:creationId xmlns:a16="http://schemas.microsoft.com/office/drawing/2014/main" id="{FF1D2AFB-2742-448F-BE67-CC2550201B90}"/>
            </a:ext>
          </a:extLst>
        </xdr:cNvPr>
        <xdr:cNvPicPr/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109830" y="509411"/>
          <a:ext cx="794738" cy="84666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226105</xdr:colOff>
      <xdr:row>2</xdr:row>
      <xdr:rowOff>69816</xdr:rowOff>
    </xdr:from>
    <xdr:to>
      <xdr:col>3</xdr:col>
      <xdr:colOff>367934</xdr:colOff>
      <xdr:row>3</xdr:row>
      <xdr:rowOff>313842</xdr:rowOff>
    </xdr:to>
    <xdr:pic>
      <xdr:nvPicPr>
        <xdr:cNvPr id="2" name="Image 2">
          <a:extLst>
            <a:ext uri="{FF2B5EF4-FFF2-40B4-BE49-F238E27FC236}">
              <a16:creationId xmlns:a16="http://schemas.microsoft.com/office/drawing/2014/main" id="{1BC5159A-D5F0-42A5-B079-C503A777D34D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73165" y="763236"/>
          <a:ext cx="888589" cy="442146"/>
        </a:xfrm>
        <a:prstGeom prst="rect">
          <a:avLst/>
        </a:prstGeom>
      </xdr:spPr>
    </xdr:pic>
    <xdr:clientData/>
  </xdr:twoCellAnchor>
  <xdr:twoCellAnchor editAs="oneCell">
    <xdr:from>
      <xdr:col>1</xdr:col>
      <xdr:colOff>1715696</xdr:colOff>
      <xdr:row>2</xdr:row>
      <xdr:rowOff>129776</xdr:rowOff>
    </xdr:from>
    <xdr:to>
      <xdr:col>1</xdr:col>
      <xdr:colOff>2803909</xdr:colOff>
      <xdr:row>3</xdr:row>
      <xdr:rowOff>270110</xdr:rowOff>
    </xdr:to>
    <xdr:pic>
      <xdr:nvPicPr>
        <xdr:cNvPr id="3" name="Image 3" descr="../../../../Rugby%20Vlaaderen/logo.jpg">
          <a:extLst>
            <a:ext uri="{FF2B5EF4-FFF2-40B4-BE49-F238E27FC236}">
              <a16:creationId xmlns:a16="http://schemas.microsoft.com/office/drawing/2014/main" id="{5EFAED16-9115-49C6-823F-9414AF351B35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6196" y="823196"/>
          <a:ext cx="1088213" cy="33845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2474810</xdr:colOff>
      <xdr:row>2</xdr:row>
      <xdr:rowOff>90981</xdr:rowOff>
    </xdr:from>
    <xdr:to>
      <xdr:col>9</xdr:col>
      <xdr:colOff>725750</xdr:colOff>
      <xdr:row>3</xdr:row>
      <xdr:rowOff>329968</xdr:rowOff>
    </xdr:to>
    <xdr:pic>
      <xdr:nvPicPr>
        <xdr:cNvPr id="4" name="Image 5">
          <a:extLst>
            <a:ext uri="{FF2B5EF4-FFF2-40B4-BE49-F238E27FC236}">
              <a16:creationId xmlns:a16="http://schemas.microsoft.com/office/drawing/2014/main" id="{A291E20F-7201-49A2-A4BB-35807B1E2459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13710" y="784401"/>
          <a:ext cx="895080" cy="437107"/>
        </a:xfrm>
        <a:prstGeom prst="rect">
          <a:avLst/>
        </a:prstGeom>
      </xdr:spPr>
    </xdr:pic>
    <xdr:clientData/>
  </xdr:twoCellAnchor>
  <xdr:twoCellAnchor editAs="oneCell">
    <xdr:from>
      <xdr:col>8</xdr:col>
      <xdr:colOff>1098838</xdr:colOff>
      <xdr:row>2</xdr:row>
      <xdr:rowOff>85427</xdr:rowOff>
    </xdr:from>
    <xdr:to>
      <xdr:col>8</xdr:col>
      <xdr:colOff>2187051</xdr:colOff>
      <xdr:row>3</xdr:row>
      <xdr:rowOff>222739</xdr:rowOff>
    </xdr:to>
    <xdr:pic>
      <xdr:nvPicPr>
        <xdr:cNvPr id="5" name="Image 6" descr="../../../../Rugby%20Vlaaderen/logo.jpg">
          <a:extLst>
            <a:ext uri="{FF2B5EF4-FFF2-40B4-BE49-F238E27FC236}">
              <a16:creationId xmlns:a16="http://schemas.microsoft.com/office/drawing/2014/main" id="{2565913B-7A6C-4D15-BB8E-827EA91975CD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37738" y="778847"/>
          <a:ext cx="1088213" cy="33543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169335</xdr:colOff>
      <xdr:row>1</xdr:row>
      <xdr:rowOff>169333</xdr:rowOff>
    </xdr:from>
    <xdr:to>
      <xdr:col>1</xdr:col>
      <xdr:colOff>846666</xdr:colOff>
      <xdr:row>5</xdr:row>
      <xdr:rowOff>42334</xdr:rowOff>
    </xdr:to>
    <xdr:pic>
      <xdr:nvPicPr>
        <xdr:cNvPr id="6" name="Image 34">
          <a:extLst>
            <a:ext uri="{FF2B5EF4-FFF2-40B4-BE49-F238E27FC236}">
              <a16:creationId xmlns:a16="http://schemas.microsoft.com/office/drawing/2014/main" id="{368A2521-EEDF-414A-8F72-B1A3B4A71281}"/>
            </a:ext>
          </a:extLst>
        </xdr:cNvPr>
        <xdr:cNvPicPr/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69335" y="664633"/>
          <a:ext cx="867831" cy="833121"/>
        </a:xfrm>
        <a:prstGeom prst="rect">
          <a:avLst/>
        </a:prstGeom>
      </xdr:spPr>
    </xdr:pic>
    <xdr:clientData/>
  </xdr:twoCellAnchor>
  <xdr:twoCellAnchor editAs="oneCell">
    <xdr:from>
      <xdr:col>7</xdr:col>
      <xdr:colOff>112890</xdr:colOff>
      <xdr:row>1</xdr:row>
      <xdr:rowOff>14111</xdr:rowOff>
    </xdr:from>
    <xdr:to>
      <xdr:col>8</xdr:col>
      <xdr:colOff>465668</xdr:colOff>
      <xdr:row>4</xdr:row>
      <xdr:rowOff>98778</xdr:rowOff>
    </xdr:to>
    <xdr:pic>
      <xdr:nvPicPr>
        <xdr:cNvPr id="7" name="Image 35">
          <a:extLst>
            <a:ext uri="{FF2B5EF4-FFF2-40B4-BE49-F238E27FC236}">
              <a16:creationId xmlns:a16="http://schemas.microsoft.com/office/drawing/2014/main" id="{2E5878F7-FD75-485E-B877-92E0E58C8D02}"/>
            </a:ext>
          </a:extLst>
        </xdr:cNvPr>
        <xdr:cNvPicPr/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109830" y="509411"/>
          <a:ext cx="794738" cy="84666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226105</xdr:colOff>
      <xdr:row>2</xdr:row>
      <xdr:rowOff>69816</xdr:rowOff>
    </xdr:from>
    <xdr:to>
      <xdr:col>2</xdr:col>
      <xdr:colOff>246014</xdr:colOff>
      <xdr:row>4</xdr:row>
      <xdr:rowOff>115722</xdr:rowOff>
    </xdr:to>
    <xdr:pic>
      <xdr:nvPicPr>
        <xdr:cNvPr id="2" name="Image 2">
          <a:extLst>
            <a:ext uri="{FF2B5EF4-FFF2-40B4-BE49-F238E27FC236}">
              <a16:creationId xmlns:a16="http://schemas.microsoft.com/office/drawing/2014/main" id="{C38D0AC3-6318-41F4-97C4-6FE56791681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7925" y="763236"/>
          <a:ext cx="873349" cy="442146"/>
        </a:xfrm>
        <a:prstGeom prst="rect">
          <a:avLst/>
        </a:prstGeom>
      </xdr:spPr>
    </xdr:pic>
    <xdr:clientData/>
  </xdr:twoCellAnchor>
  <xdr:twoCellAnchor editAs="oneCell">
    <xdr:from>
      <xdr:col>0</xdr:col>
      <xdr:colOff>1715696</xdr:colOff>
      <xdr:row>2</xdr:row>
      <xdr:rowOff>129776</xdr:rowOff>
    </xdr:from>
    <xdr:to>
      <xdr:col>0</xdr:col>
      <xdr:colOff>2803909</xdr:colOff>
      <xdr:row>4</xdr:row>
      <xdr:rowOff>71990</xdr:rowOff>
    </xdr:to>
    <xdr:pic>
      <xdr:nvPicPr>
        <xdr:cNvPr id="3" name="Image 3" descr="../../../../Rugby%20Vlaaderen/logo.jpg">
          <a:extLst>
            <a:ext uri="{FF2B5EF4-FFF2-40B4-BE49-F238E27FC236}">
              <a16:creationId xmlns:a16="http://schemas.microsoft.com/office/drawing/2014/main" id="{C30869C8-33A7-43FD-9994-9647171C8F14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6196" y="823196"/>
          <a:ext cx="1088213" cy="33845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2474810</xdr:colOff>
      <xdr:row>2</xdr:row>
      <xdr:rowOff>90981</xdr:rowOff>
    </xdr:from>
    <xdr:to>
      <xdr:col>7</xdr:col>
      <xdr:colOff>3367350</xdr:colOff>
      <xdr:row>4</xdr:row>
      <xdr:rowOff>131848</xdr:rowOff>
    </xdr:to>
    <xdr:pic>
      <xdr:nvPicPr>
        <xdr:cNvPr id="4" name="Image 5">
          <a:extLst>
            <a:ext uri="{FF2B5EF4-FFF2-40B4-BE49-F238E27FC236}">
              <a16:creationId xmlns:a16="http://schemas.microsoft.com/office/drawing/2014/main" id="{362026F6-CEF2-4AD0-9C6D-927F35754508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14650" y="784401"/>
          <a:ext cx="887460" cy="437107"/>
        </a:xfrm>
        <a:prstGeom prst="rect">
          <a:avLst/>
        </a:prstGeom>
      </xdr:spPr>
    </xdr:pic>
    <xdr:clientData/>
  </xdr:twoCellAnchor>
  <xdr:twoCellAnchor editAs="oneCell">
    <xdr:from>
      <xdr:col>7</xdr:col>
      <xdr:colOff>1098838</xdr:colOff>
      <xdr:row>2</xdr:row>
      <xdr:rowOff>85427</xdr:rowOff>
    </xdr:from>
    <xdr:to>
      <xdr:col>7</xdr:col>
      <xdr:colOff>2187051</xdr:colOff>
      <xdr:row>4</xdr:row>
      <xdr:rowOff>24619</xdr:rowOff>
    </xdr:to>
    <xdr:pic>
      <xdr:nvPicPr>
        <xdr:cNvPr id="5" name="Image 6" descr="../../../../Rugby%20Vlaaderen/logo.jpg">
          <a:extLst>
            <a:ext uri="{FF2B5EF4-FFF2-40B4-BE49-F238E27FC236}">
              <a16:creationId xmlns:a16="http://schemas.microsoft.com/office/drawing/2014/main" id="{31AE6F0D-2607-4437-86A8-38D6CD916C54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38678" y="778847"/>
          <a:ext cx="1088213" cy="33543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169335</xdr:colOff>
      <xdr:row>1</xdr:row>
      <xdr:rowOff>169333</xdr:rowOff>
    </xdr:from>
    <xdr:to>
      <xdr:col>0</xdr:col>
      <xdr:colOff>1037166</xdr:colOff>
      <xdr:row>6</xdr:row>
      <xdr:rowOff>11854</xdr:rowOff>
    </xdr:to>
    <xdr:pic>
      <xdr:nvPicPr>
        <xdr:cNvPr id="6" name="Image 34">
          <a:extLst>
            <a:ext uri="{FF2B5EF4-FFF2-40B4-BE49-F238E27FC236}">
              <a16:creationId xmlns:a16="http://schemas.microsoft.com/office/drawing/2014/main" id="{60775CC9-0485-476F-8F86-34AB43337105}"/>
            </a:ext>
          </a:extLst>
        </xdr:cNvPr>
        <xdr:cNvPicPr/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69335" y="664633"/>
          <a:ext cx="867831" cy="833121"/>
        </a:xfrm>
        <a:prstGeom prst="rect">
          <a:avLst/>
        </a:prstGeom>
      </xdr:spPr>
    </xdr:pic>
    <xdr:clientData/>
  </xdr:twoCellAnchor>
  <xdr:twoCellAnchor editAs="oneCell">
    <xdr:from>
      <xdr:col>6</xdr:col>
      <xdr:colOff>112890</xdr:colOff>
      <xdr:row>1</xdr:row>
      <xdr:rowOff>14111</xdr:rowOff>
    </xdr:from>
    <xdr:to>
      <xdr:col>7</xdr:col>
      <xdr:colOff>102448</xdr:colOff>
      <xdr:row>5</xdr:row>
      <xdr:rowOff>68298</xdr:rowOff>
    </xdr:to>
    <xdr:pic>
      <xdr:nvPicPr>
        <xdr:cNvPr id="7" name="Image 35">
          <a:extLst>
            <a:ext uri="{FF2B5EF4-FFF2-40B4-BE49-F238E27FC236}">
              <a16:creationId xmlns:a16="http://schemas.microsoft.com/office/drawing/2014/main" id="{1CB5A226-63E5-4936-A11C-071C74AD51C3}"/>
            </a:ext>
          </a:extLst>
        </xdr:cNvPr>
        <xdr:cNvPicPr/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26010" y="509411"/>
          <a:ext cx="779498" cy="84666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226105</xdr:colOff>
      <xdr:row>2</xdr:row>
      <xdr:rowOff>69816</xdr:rowOff>
    </xdr:from>
    <xdr:to>
      <xdr:col>3</xdr:col>
      <xdr:colOff>367934</xdr:colOff>
      <xdr:row>3</xdr:row>
      <xdr:rowOff>313842</xdr:rowOff>
    </xdr:to>
    <xdr:pic>
      <xdr:nvPicPr>
        <xdr:cNvPr id="2" name="Image 2">
          <a:extLst>
            <a:ext uri="{FF2B5EF4-FFF2-40B4-BE49-F238E27FC236}">
              <a16:creationId xmlns:a16="http://schemas.microsoft.com/office/drawing/2014/main" id="{1BA92E10-9214-5041-8A81-B62FC10DBA8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75705" y="768316"/>
          <a:ext cx="891129" cy="447226"/>
        </a:xfrm>
        <a:prstGeom prst="rect">
          <a:avLst/>
        </a:prstGeom>
      </xdr:spPr>
    </xdr:pic>
    <xdr:clientData/>
  </xdr:twoCellAnchor>
  <xdr:twoCellAnchor editAs="oneCell">
    <xdr:from>
      <xdr:col>1</xdr:col>
      <xdr:colOff>1715696</xdr:colOff>
      <xdr:row>2</xdr:row>
      <xdr:rowOff>129776</xdr:rowOff>
    </xdr:from>
    <xdr:to>
      <xdr:col>1</xdr:col>
      <xdr:colOff>2803909</xdr:colOff>
      <xdr:row>3</xdr:row>
      <xdr:rowOff>270110</xdr:rowOff>
    </xdr:to>
    <xdr:pic>
      <xdr:nvPicPr>
        <xdr:cNvPr id="3" name="Image 3" descr="../../../../Rugby%20Vlaaderen/logo.jpg">
          <a:extLst>
            <a:ext uri="{FF2B5EF4-FFF2-40B4-BE49-F238E27FC236}">
              <a16:creationId xmlns:a16="http://schemas.microsoft.com/office/drawing/2014/main" id="{DEE082A6-A437-DE48-B153-F88D4D7D6ECD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6196" y="828276"/>
          <a:ext cx="1088213" cy="34353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2474810</xdr:colOff>
      <xdr:row>2</xdr:row>
      <xdr:rowOff>90981</xdr:rowOff>
    </xdr:from>
    <xdr:to>
      <xdr:col>9</xdr:col>
      <xdr:colOff>522550</xdr:colOff>
      <xdr:row>3</xdr:row>
      <xdr:rowOff>329968</xdr:rowOff>
    </xdr:to>
    <xdr:pic>
      <xdr:nvPicPr>
        <xdr:cNvPr id="4" name="Image 5">
          <a:extLst>
            <a:ext uri="{FF2B5EF4-FFF2-40B4-BE49-F238E27FC236}">
              <a16:creationId xmlns:a16="http://schemas.microsoft.com/office/drawing/2014/main" id="{C494CAE3-CE60-504D-9DE2-A90469868289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26410" y="789481"/>
          <a:ext cx="892540" cy="442187"/>
        </a:xfrm>
        <a:prstGeom prst="rect">
          <a:avLst/>
        </a:prstGeom>
      </xdr:spPr>
    </xdr:pic>
    <xdr:clientData/>
  </xdr:twoCellAnchor>
  <xdr:twoCellAnchor editAs="oneCell">
    <xdr:from>
      <xdr:col>8</xdr:col>
      <xdr:colOff>1098838</xdr:colOff>
      <xdr:row>2</xdr:row>
      <xdr:rowOff>85427</xdr:rowOff>
    </xdr:from>
    <xdr:to>
      <xdr:col>8</xdr:col>
      <xdr:colOff>2187051</xdr:colOff>
      <xdr:row>3</xdr:row>
      <xdr:rowOff>222739</xdr:rowOff>
    </xdr:to>
    <xdr:pic>
      <xdr:nvPicPr>
        <xdr:cNvPr id="5" name="Image 6" descr="../../../../Rugby%20Vlaaderen/logo.jpg">
          <a:extLst>
            <a:ext uri="{FF2B5EF4-FFF2-40B4-BE49-F238E27FC236}">
              <a16:creationId xmlns:a16="http://schemas.microsoft.com/office/drawing/2014/main" id="{1E620062-AE73-1A4B-A7C9-19835FDB76AA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50438" y="783927"/>
          <a:ext cx="1088213" cy="34051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169335</xdr:colOff>
      <xdr:row>1</xdr:row>
      <xdr:rowOff>169333</xdr:rowOff>
    </xdr:from>
    <xdr:to>
      <xdr:col>1</xdr:col>
      <xdr:colOff>846666</xdr:colOff>
      <xdr:row>5</xdr:row>
      <xdr:rowOff>42334</xdr:rowOff>
    </xdr:to>
    <xdr:pic>
      <xdr:nvPicPr>
        <xdr:cNvPr id="6" name="Image 34">
          <a:extLst>
            <a:ext uri="{FF2B5EF4-FFF2-40B4-BE49-F238E27FC236}">
              <a16:creationId xmlns:a16="http://schemas.microsoft.com/office/drawing/2014/main" id="{D6803D09-F48A-ED43-9561-B53F03C71C42}"/>
            </a:ext>
          </a:extLst>
        </xdr:cNvPr>
        <xdr:cNvPicPr/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69335" y="664633"/>
          <a:ext cx="867831" cy="850901"/>
        </a:xfrm>
        <a:prstGeom prst="rect">
          <a:avLst/>
        </a:prstGeom>
      </xdr:spPr>
    </xdr:pic>
    <xdr:clientData/>
  </xdr:twoCellAnchor>
  <xdr:twoCellAnchor editAs="oneCell">
    <xdr:from>
      <xdr:col>7</xdr:col>
      <xdr:colOff>112890</xdr:colOff>
      <xdr:row>1</xdr:row>
      <xdr:rowOff>14111</xdr:rowOff>
    </xdr:from>
    <xdr:to>
      <xdr:col>8</xdr:col>
      <xdr:colOff>465668</xdr:colOff>
      <xdr:row>4</xdr:row>
      <xdr:rowOff>98778</xdr:rowOff>
    </xdr:to>
    <xdr:pic>
      <xdr:nvPicPr>
        <xdr:cNvPr id="7" name="Image 35">
          <a:extLst>
            <a:ext uri="{FF2B5EF4-FFF2-40B4-BE49-F238E27FC236}">
              <a16:creationId xmlns:a16="http://schemas.microsoft.com/office/drawing/2014/main" id="{5677A68F-70E9-7444-9C1D-74F075FD05E9}"/>
            </a:ext>
          </a:extLst>
        </xdr:cNvPr>
        <xdr:cNvPicPr/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119990" y="509411"/>
          <a:ext cx="797278" cy="85936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226105</xdr:colOff>
      <xdr:row>2</xdr:row>
      <xdr:rowOff>69816</xdr:rowOff>
    </xdr:from>
    <xdr:to>
      <xdr:col>3</xdr:col>
      <xdr:colOff>367934</xdr:colOff>
      <xdr:row>3</xdr:row>
      <xdr:rowOff>313842</xdr:rowOff>
    </xdr:to>
    <xdr:pic>
      <xdr:nvPicPr>
        <xdr:cNvPr id="2" name="Image 2">
          <a:extLst>
            <a:ext uri="{FF2B5EF4-FFF2-40B4-BE49-F238E27FC236}">
              <a16:creationId xmlns:a16="http://schemas.microsoft.com/office/drawing/2014/main" id="{64B72661-0CBD-6343-9B07-A42030DC3F83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75705" y="768316"/>
          <a:ext cx="891129" cy="447226"/>
        </a:xfrm>
        <a:prstGeom prst="rect">
          <a:avLst/>
        </a:prstGeom>
      </xdr:spPr>
    </xdr:pic>
    <xdr:clientData/>
  </xdr:twoCellAnchor>
  <xdr:twoCellAnchor editAs="oneCell">
    <xdr:from>
      <xdr:col>1</xdr:col>
      <xdr:colOff>1715696</xdr:colOff>
      <xdr:row>2</xdr:row>
      <xdr:rowOff>129776</xdr:rowOff>
    </xdr:from>
    <xdr:to>
      <xdr:col>1</xdr:col>
      <xdr:colOff>2803909</xdr:colOff>
      <xdr:row>3</xdr:row>
      <xdr:rowOff>270110</xdr:rowOff>
    </xdr:to>
    <xdr:pic>
      <xdr:nvPicPr>
        <xdr:cNvPr id="3" name="Image 3" descr="../../../../Rugby%20Vlaaderen/logo.jpg">
          <a:extLst>
            <a:ext uri="{FF2B5EF4-FFF2-40B4-BE49-F238E27FC236}">
              <a16:creationId xmlns:a16="http://schemas.microsoft.com/office/drawing/2014/main" id="{BEE96F36-D8FE-7F48-885F-C2E15C689996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6196" y="828276"/>
          <a:ext cx="1088213" cy="34353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2474810</xdr:colOff>
      <xdr:row>2</xdr:row>
      <xdr:rowOff>90981</xdr:rowOff>
    </xdr:from>
    <xdr:to>
      <xdr:col>9</xdr:col>
      <xdr:colOff>560650</xdr:colOff>
      <xdr:row>3</xdr:row>
      <xdr:rowOff>329968</xdr:rowOff>
    </xdr:to>
    <xdr:pic>
      <xdr:nvPicPr>
        <xdr:cNvPr id="4" name="Image 5">
          <a:extLst>
            <a:ext uri="{FF2B5EF4-FFF2-40B4-BE49-F238E27FC236}">
              <a16:creationId xmlns:a16="http://schemas.microsoft.com/office/drawing/2014/main" id="{9E5EF367-672F-4E4D-B326-BBB79FEC6338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26410" y="789481"/>
          <a:ext cx="892540" cy="442187"/>
        </a:xfrm>
        <a:prstGeom prst="rect">
          <a:avLst/>
        </a:prstGeom>
      </xdr:spPr>
    </xdr:pic>
    <xdr:clientData/>
  </xdr:twoCellAnchor>
  <xdr:twoCellAnchor editAs="oneCell">
    <xdr:from>
      <xdr:col>8</xdr:col>
      <xdr:colOff>1098838</xdr:colOff>
      <xdr:row>2</xdr:row>
      <xdr:rowOff>85427</xdr:rowOff>
    </xdr:from>
    <xdr:to>
      <xdr:col>8</xdr:col>
      <xdr:colOff>2187051</xdr:colOff>
      <xdr:row>3</xdr:row>
      <xdr:rowOff>222739</xdr:rowOff>
    </xdr:to>
    <xdr:pic>
      <xdr:nvPicPr>
        <xdr:cNvPr id="5" name="Image 6" descr="../../../../Rugby%20Vlaaderen/logo.jpg">
          <a:extLst>
            <a:ext uri="{FF2B5EF4-FFF2-40B4-BE49-F238E27FC236}">
              <a16:creationId xmlns:a16="http://schemas.microsoft.com/office/drawing/2014/main" id="{A653C8C7-4832-2F43-A34D-766B7D4EB0F9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50438" y="783927"/>
          <a:ext cx="1088213" cy="34051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169335</xdr:colOff>
      <xdr:row>1</xdr:row>
      <xdr:rowOff>169333</xdr:rowOff>
    </xdr:from>
    <xdr:to>
      <xdr:col>1</xdr:col>
      <xdr:colOff>846666</xdr:colOff>
      <xdr:row>5</xdr:row>
      <xdr:rowOff>42334</xdr:rowOff>
    </xdr:to>
    <xdr:pic>
      <xdr:nvPicPr>
        <xdr:cNvPr id="6" name="Image 34">
          <a:extLst>
            <a:ext uri="{FF2B5EF4-FFF2-40B4-BE49-F238E27FC236}">
              <a16:creationId xmlns:a16="http://schemas.microsoft.com/office/drawing/2014/main" id="{B601F35A-D144-474E-A56B-F27DE003EF14}"/>
            </a:ext>
          </a:extLst>
        </xdr:cNvPr>
        <xdr:cNvPicPr/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69335" y="664633"/>
          <a:ext cx="867831" cy="850901"/>
        </a:xfrm>
        <a:prstGeom prst="rect">
          <a:avLst/>
        </a:prstGeom>
      </xdr:spPr>
    </xdr:pic>
    <xdr:clientData/>
  </xdr:twoCellAnchor>
  <xdr:twoCellAnchor editAs="oneCell">
    <xdr:from>
      <xdr:col>7</xdr:col>
      <xdr:colOff>112890</xdr:colOff>
      <xdr:row>1</xdr:row>
      <xdr:rowOff>14111</xdr:rowOff>
    </xdr:from>
    <xdr:to>
      <xdr:col>8</xdr:col>
      <xdr:colOff>465668</xdr:colOff>
      <xdr:row>4</xdr:row>
      <xdr:rowOff>98778</xdr:rowOff>
    </xdr:to>
    <xdr:pic>
      <xdr:nvPicPr>
        <xdr:cNvPr id="7" name="Image 35">
          <a:extLst>
            <a:ext uri="{FF2B5EF4-FFF2-40B4-BE49-F238E27FC236}">
              <a16:creationId xmlns:a16="http://schemas.microsoft.com/office/drawing/2014/main" id="{29BBCEB8-ECC6-1446-8549-9C45A29F66EB}"/>
            </a:ext>
          </a:extLst>
        </xdr:cNvPr>
        <xdr:cNvPicPr/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119990" y="509411"/>
          <a:ext cx="797278" cy="85936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123264</xdr:colOff>
      <xdr:row>0</xdr:row>
      <xdr:rowOff>142475</xdr:rowOff>
    </xdr:from>
    <xdr:to>
      <xdr:col>2</xdr:col>
      <xdr:colOff>319252</xdr:colOff>
      <xdr:row>3</xdr:row>
      <xdr:rowOff>2460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4978" y="142475"/>
          <a:ext cx="2536417" cy="612914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oneCell">
    <xdr:from>
      <xdr:col>4</xdr:col>
      <xdr:colOff>293634</xdr:colOff>
      <xdr:row>1</xdr:row>
      <xdr:rowOff>78887</xdr:rowOff>
    </xdr:from>
    <xdr:to>
      <xdr:col>6</xdr:col>
      <xdr:colOff>86717</xdr:colOff>
      <xdr:row>2</xdr:row>
      <xdr:rowOff>322914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11634" y="278458"/>
          <a:ext cx="899797" cy="443599"/>
        </a:xfrm>
        <a:prstGeom prst="rect">
          <a:avLst/>
        </a:prstGeom>
      </xdr:spPr>
    </xdr:pic>
    <xdr:clientData/>
  </xdr:twoCellAnchor>
  <xdr:twoCellAnchor editAs="oneCell">
    <xdr:from>
      <xdr:col>2</xdr:col>
      <xdr:colOff>569668</xdr:colOff>
      <xdr:row>1</xdr:row>
      <xdr:rowOff>147919</xdr:rowOff>
    </xdr:from>
    <xdr:to>
      <xdr:col>4</xdr:col>
      <xdr:colOff>145977</xdr:colOff>
      <xdr:row>2</xdr:row>
      <xdr:rowOff>288254</xdr:rowOff>
    </xdr:to>
    <xdr:pic>
      <xdr:nvPicPr>
        <xdr:cNvPr id="4" name="Image 3" descr="../../../../Rugby%20Vlaaderen/logo.jpg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76368" y="351119"/>
          <a:ext cx="1083980" cy="34353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186764</xdr:colOff>
      <xdr:row>25</xdr:row>
      <xdr:rowOff>97118</xdr:rowOff>
    </xdr:from>
    <xdr:to>
      <xdr:col>2</xdr:col>
      <xdr:colOff>382752</xdr:colOff>
      <xdr:row>27</xdr:row>
      <xdr:rowOff>310889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6664" y="6091518"/>
          <a:ext cx="2532788" cy="620171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oneCell">
    <xdr:from>
      <xdr:col>4</xdr:col>
      <xdr:colOff>320848</xdr:colOff>
      <xdr:row>26</xdr:row>
      <xdr:rowOff>69816</xdr:rowOff>
    </xdr:from>
    <xdr:to>
      <xdr:col>6</xdr:col>
      <xdr:colOff>113931</xdr:colOff>
      <xdr:row>27</xdr:row>
      <xdr:rowOff>313843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38848" y="6574030"/>
          <a:ext cx="899797" cy="443599"/>
        </a:xfrm>
        <a:prstGeom prst="rect">
          <a:avLst/>
        </a:prstGeom>
      </xdr:spPr>
    </xdr:pic>
    <xdr:clientData/>
  </xdr:twoCellAnchor>
  <xdr:twoCellAnchor editAs="oneCell">
    <xdr:from>
      <xdr:col>2</xdr:col>
      <xdr:colOff>569668</xdr:colOff>
      <xdr:row>26</xdr:row>
      <xdr:rowOff>147919</xdr:rowOff>
    </xdr:from>
    <xdr:to>
      <xdr:col>4</xdr:col>
      <xdr:colOff>145977</xdr:colOff>
      <xdr:row>27</xdr:row>
      <xdr:rowOff>288254</xdr:rowOff>
    </xdr:to>
    <xdr:pic>
      <xdr:nvPicPr>
        <xdr:cNvPr id="7" name="Image 6" descr="../../../../Rugby%20Vlaaderen/logo.jpg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76368" y="6345519"/>
          <a:ext cx="1083980" cy="34353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186764</xdr:colOff>
      <xdr:row>49</xdr:row>
      <xdr:rowOff>97118</xdr:rowOff>
    </xdr:from>
    <xdr:to>
      <xdr:col>2</xdr:col>
      <xdr:colOff>382752</xdr:colOff>
      <xdr:row>51</xdr:row>
      <xdr:rowOff>310888</xdr:rowOff>
    </xdr:to>
    <xdr:pic>
      <xdr:nvPicPr>
        <xdr:cNvPr id="8" name="Image 7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6664" y="12238318"/>
          <a:ext cx="2532788" cy="620170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oneCell">
    <xdr:from>
      <xdr:col>4</xdr:col>
      <xdr:colOff>266419</xdr:colOff>
      <xdr:row>50</xdr:row>
      <xdr:rowOff>78887</xdr:rowOff>
    </xdr:from>
    <xdr:to>
      <xdr:col>6</xdr:col>
      <xdr:colOff>59502</xdr:colOff>
      <xdr:row>51</xdr:row>
      <xdr:rowOff>322913</xdr:rowOff>
    </xdr:to>
    <xdr:pic>
      <xdr:nvPicPr>
        <xdr:cNvPr id="9" name="Image 8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84419" y="12942173"/>
          <a:ext cx="899797" cy="443597"/>
        </a:xfrm>
        <a:prstGeom prst="rect">
          <a:avLst/>
        </a:prstGeom>
      </xdr:spPr>
    </xdr:pic>
    <xdr:clientData/>
  </xdr:twoCellAnchor>
  <xdr:twoCellAnchor editAs="oneCell">
    <xdr:from>
      <xdr:col>2</xdr:col>
      <xdr:colOff>569668</xdr:colOff>
      <xdr:row>50</xdr:row>
      <xdr:rowOff>147919</xdr:rowOff>
    </xdr:from>
    <xdr:to>
      <xdr:col>4</xdr:col>
      <xdr:colOff>145977</xdr:colOff>
      <xdr:row>51</xdr:row>
      <xdr:rowOff>288253</xdr:rowOff>
    </xdr:to>
    <xdr:pic>
      <xdr:nvPicPr>
        <xdr:cNvPr id="10" name="Image 9" descr="../../../../Rugby%20Vlaaderen/logo.jpg">
          <a:extLst>
            <a:ext uri="{FF2B5EF4-FFF2-40B4-BE49-F238E27FC236}">
              <a16:creationId xmlns:a16="http://schemas.microsoft.com/office/drawing/2014/main" id="{00000000-0008-0000-0800-00000A000000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76368" y="12492319"/>
          <a:ext cx="1083980" cy="34353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186764</xdr:colOff>
      <xdr:row>73</xdr:row>
      <xdr:rowOff>97118</xdr:rowOff>
    </xdr:from>
    <xdr:to>
      <xdr:col>2</xdr:col>
      <xdr:colOff>382752</xdr:colOff>
      <xdr:row>75</xdr:row>
      <xdr:rowOff>310888</xdr:rowOff>
    </xdr:to>
    <xdr:pic>
      <xdr:nvPicPr>
        <xdr:cNvPr id="11" name="Image 10">
          <a:extLst>
            <a:ext uri="{FF2B5EF4-FFF2-40B4-BE49-F238E27FC236}">
              <a16:creationId xmlns:a16="http://schemas.microsoft.com/office/drawing/2014/main" id="{00000000-0008-0000-0800-00000B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6664" y="18385118"/>
          <a:ext cx="2532788" cy="620170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oneCell">
    <xdr:from>
      <xdr:col>4</xdr:col>
      <xdr:colOff>284562</xdr:colOff>
      <xdr:row>74</xdr:row>
      <xdr:rowOff>69816</xdr:rowOff>
    </xdr:from>
    <xdr:to>
      <xdr:col>6</xdr:col>
      <xdr:colOff>77645</xdr:colOff>
      <xdr:row>75</xdr:row>
      <xdr:rowOff>313844</xdr:rowOff>
    </xdr:to>
    <xdr:pic>
      <xdr:nvPicPr>
        <xdr:cNvPr id="12" name="Image 11">
          <a:extLst>
            <a:ext uri="{FF2B5EF4-FFF2-40B4-BE49-F238E27FC236}">
              <a16:creationId xmlns:a16="http://schemas.microsoft.com/office/drawing/2014/main" id="{00000000-0008-0000-0800-00000C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02562" y="19292173"/>
          <a:ext cx="899797" cy="443599"/>
        </a:xfrm>
        <a:prstGeom prst="rect">
          <a:avLst/>
        </a:prstGeom>
      </xdr:spPr>
    </xdr:pic>
    <xdr:clientData/>
  </xdr:twoCellAnchor>
  <xdr:twoCellAnchor editAs="oneCell">
    <xdr:from>
      <xdr:col>2</xdr:col>
      <xdr:colOff>569668</xdr:colOff>
      <xdr:row>74</xdr:row>
      <xdr:rowOff>147919</xdr:rowOff>
    </xdr:from>
    <xdr:to>
      <xdr:col>4</xdr:col>
      <xdr:colOff>145977</xdr:colOff>
      <xdr:row>75</xdr:row>
      <xdr:rowOff>288255</xdr:rowOff>
    </xdr:to>
    <xdr:pic>
      <xdr:nvPicPr>
        <xdr:cNvPr id="13" name="Image 12" descr="../../../../Rugby%20Vlaaderen/logo.jpg">
          <a:extLst>
            <a:ext uri="{FF2B5EF4-FFF2-40B4-BE49-F238E27FC236}">
              <a16:creationId xmlns:a16="http://schemas.microsoft.com/office/drawing/2014/main" id="{00000000-0008-0000-0800-00000D000000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76368" y="18639119"/>
          <a:ext cx="1083980" cy="34353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186764</xdr:colOff>
      <xdr:row>97</xdr:row>
      <xdr:rowOff>97118</xdr:rowOff>
    </xdr:from>
    <xdr:to>
      <xdr:col>2</xdr:col>
      <xdr:colOff>382752</xdr:colOff>
      <xdr:row>99</xdr:row>
      <xdr:rowOff>310889</xdr:rowOff>
    </xdr:to>
    <xdr:pic>
      <xdr:nvPicPr>
        <xdr:cNvPr id="14" name="Image 13">
          <a:extLst>
            <a:ext uri="{FF2B5EF4-FFF2-40B4-BE49-F238E27FC236}">
              <a16:creationId xmlns:a16="http://schemas.microsoft.com/office/drawing/2014/main" id="{00000000-0008-0000-0800-00000E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6664" y="24531918"/>
          <a:ext cx="2532788" cy="620171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oneCell">
    <xdr:from>
      <xdr:col>4</xdr:col>
      <xdr:colOff>302705</xdr:colOff>
      <xdr:row>98</xdr:row>
      <xdr:rowOff>78888</xdr:rowOff>
    </xdr:from>
    <xdr:to>
      <xdr:col>6</xdr:col>
      <xdr:colOff>95788</xdr:colOff>
      <xdr:row>99</xdr:row>
      <xdr:rowOff>322914</xdr:rowOff>
    </xdr:to>
    <xdr:pic>
      <xdr:nvPicPr>
        <xdr:cNvPr id="15" name="Image 14">
          <a:extLst>
            <a:ext uri="{FF2B5EF4-FFF2-40B4-BE49-F238E27FC236}">
              <a16:creationId xmlns:a16="http://schemas.microsoft.com/office/drawing/2014/main" id="{00000000-0008-0000-0800-00000F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20705" y="25660317"/>
          <a:ext cx="899797" cy="443598"/>
        </a:xfrm>
        <a:prstGeom prst="rect">
          <a:avLst/>
        </a:prstGeom>
      </xdr:spPr>
    </xdr:pic>
    <xdr:clientData/>
  </xdr:twoCellAnchor>
  <xdr:twoCellAnchor editAs="oneCell">
    <xdr:from>
      <xdr:col>2</xdr:col>
      <xdr:colOff>569668</xdr:colOff>
      <xdr:row>98</xdr:row>
      <xdr:rowOff>147919</xdr:rowOff>
    </xdr:from>
    <xdr:to>
      <xdr:col>4</xdr:col>
      <xdr:colOff>145977</xdr:colOff>
      <xdr:row>99</xdr:row>
      <xdr:rowOff>288253</xdr:rowOff>
    </xdr:to>
    <xdr:pic>
      <xdr:nvPicPr>
        <xdr:cNvPr id="16" name="Image 15" descr="../../../../Rugby%20Vlaaderen/logo.jpg">
          <a:extLst>
            <a:ext uri="{FF2B5EF4-FFF2-40B4-BE49-F238E27FC236}">
              <a16:creationId xmlns:a16="http://schemas.microsoft.com/office/drawing/2014/main" id="{00000000-0008-0000-0800-000010000000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76368" y="24785919"/>
          <a:ext cx="1083980" cy="34353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186764</xdr:colOff>
      <xdr:row>121</xdr:row>
      <xdr:rowOff>97118</xdr:rowOff>
    </xdr:from>
    <xdr:to>
      <xdr:col>2</xdr:col>
      <xdr:colOff>382752</xdr:colOff>
      <xdr:row>123</xdr:row>
      <xdr:rowOff>310889</xdr:rowOff>
    </xdr:to>
    <xdr:pic>
      <xdr:nvPicPr>
        <xdr:cNvPr id="17" name="Image 16">
          <a:extLst>
            <a:ext uri="{FF2B5EF4-FFF2-40B4-BE49-F238E27FC236}">
              <a16:creationId xmlns:a16="http://schemas.microsoft.com/office/drawing/2014/main" id="{00000000-0008-0000-0800-000011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6664" y="30678718"/>
          <a:ext cx="2532788" cy="620171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oneCell">
    <xdr:from>
      <xdr:col>4</xdr:col>
      <xdr:colOff>311776</xdr:colOff>
      <xdr:row>122</xdr:row>
      <xdr:rowOff>42602</xdr:rowOff>
    </xdr:from>
    <xdr:to>
      <xdr:col>6</xdr:col>
      <xdr:colOff>104859</xdr:colOff>
      <xdr:row>123</xdr:row>
      <xdr:rowOff>286629</xdr:rowOff>
    </xdr:to>
    <xdr:pic>
      <xdr:nvPicPr>
        <xdr:cNvPr id="18" name="Image 17">
          <a:extLst>
            <a:ext uri="{FF2B5EF4-FFF2-40B4-BE49-F238E27FC236}">
              <a16:creationId xmlns:a16="http://schemas.microsoft.com/office/drawing/2014/main" id="{00000000-0008-0000-0800-000012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29776" y="31983102"/>
          <a:ext cx="899797" cy="443599"/>
        </a:xfrm>
        <a:prstGeom prst="rect">
          <a:avLst/>
        </a:prstGeom>
      </xdr:spPr>
    </xdr:pic>
    <xdr:clientData/>
  </xdr:twoCellAnchor>
  <xdr:twoCellAnchor editAs="oneCell">
    <xdr:from>
      <xdr:col>2</xdr:col>
      <xdr:colOff>569668</xdr:colOff>
      <xdr:row>122</xdr:row>
      <xdr:rowOff>147919</xdr:rowOff>
    </xdr:from>
    <xdr:to>
      <xdr:col>4</xdr:col>
      <xdr:colOff>145977</xdr:colOff>
      <xdr:row>123</xdr:row>
      <xdr:rowOff>288254</xdr:rowOff>
    </xdr:to>
    <xdr:pic>
      <xdr:nvPicPr>
        <xdr:cNvPr id="19" name="Image 18" descr="../../../../Rugby%20Vlaaderen/logo.jpg">
          <a:extLst>
            <a:ext uri="{FF2B5EF4-FFF2-40B4-BE49-F238E27FC236}">
              <a16:creationId xmlns:a16="http://schemas.microsoft.com/office/drawing/2014/main" id="{00000000-0008-0000-0800-000013000000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76368" y="30932719"/>
          <a:ext cx="1083980" cy="34353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186764</xdr:colOff>
      <xdr:row>145</xdr:row>
      <xdr:rowOff>97118</xdr:rowOff>
    </xdr:from>
    <xdr:to>
      <xdr:col>2</xdr:col>
      <xdr:colOff>382752</xdr:colOff>
      <xdr:row>147</xdr:row>
      <xdr:rowOff>310887</xdr:rowOff>
    </xdr:to>
    <xdr:pic>
      <xdr:nvPicPr>
        <xdr:cNvPr id="20" name="Image 19">
          <a:extLst>
            <a:ext uri="{FF2B5EF4-FFF2-40B4-BE49-F238E27FC236}">
              <a16:creationId xmlns:a16="http://schemas.microsoft.com/office/drawing/2014/main" id="{00000000-0008-0000-0800-000014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6664" y="36825518"/>
          <a:ext cx="2532788" cy="620170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oneCell">
    <xdr:from>
      <xdr:col>4</xdr:col>
      <xdr:colOff>329919</xdr:colOff>
      <xdr:row>146</xdr:row>
      <xdr:rowOff>69816</xdr:rowOff>
    </xdr:from>
    <xdr:to>
      <xdr:col>6</xdr:col>
      <xdr:colOff>123002</xdr:colOff>
      <xdr:row>147</xdr:row>
      <xdr:rowOff>313841</xdr:rowOff>
    </xdr:to>
    <xdr:pic>
      <xdr:nvPicPr>
        <xdr:cNvPr id="21" name="Image 20">
          <a:extLst>
            <a:ext uri="{FF2B5EF4-FFF2-40B4-BE49-F238E27FC236}">
              <a16:creationId xmlns:a16="http://schemas.microsoft.com/office/drawing/2014/main" id="{00000000-0008-0000-0800-000015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47919" y="38369387"/>
          <a:ext cx="899797" cy="443597"/>
        </a:xfrm>
        <a:prstGeom prst="rect">
          <a:avLst/>
        </a:prstGeom>
      </xdr:spPr>
    </xdr:pic>
    <xdr:clientData/>
  </xdr:twoCellAnchor>
  <xdr:twoCellAnchor editAs="oneCell">
    <xdr:from>
      <xdr:col>2</xdr:col>
      <xdr:colOff>569668</xdr:colOff>
      <xdr:row>146</xdr:row>
      <xdr:rowOff>147919</xdr:rowOff>
    </xdr:from>
    <xdr:to>
      <xdr:col>4</xdr:col>
      <xdr:colOff>145977</xdr:colOff>
      <xdr:row>147</xdr:row>
      <xdr:rowOff>288252</xdr:rowOff>
    </xdr:to>
    <xdr:pic>
      <xdr:nvPicPr>
        <xdr:cNvPr id="22" name="Image 21" descr="../../../../Rugby%20Vlaaderen/logo.jpg">
          <a:extLst>
            <a:ext uri="{FF2B5EF4-FFF2-40B4-BE49-F238E27FC236}">
              <a16:creationId xmlns:a16="http://schemas.microsoft.com/office/drawing/2014/main" id="{00000000-0008-0000-0800-000016000000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76368" y="37079519"/>
          <a:ext cx="1083980" cy="34353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186764</xdr:colOff>
      <xdr:row>169</xdr:row>
      <xdr:rowOff>97118</xdr:rowOff>
    </xdr:from>
    <xdr:to>
      <xdr:col>2</xdr:col>
      <xdr:colOff>382752</xdr:colOff>
      <xdr:row>171</xdr:row>
      <xdr:rowOff>310889</xdr:rowOff>
    </xdr:to>
    <xdr:pic>
      <xdr:nvPicPr>
        <xdr:cNvPr id="23" name="Image 22">
          <a:extLst>
            <a:ext uri="{FF2B5EF4-FFF2-40B4-BE49-F238E27FC236}">
              <a16:creationId xmlns:a16="http://schemas.microsoft.com/office/drawing/2014/main" id="{00000000-0008-0000-0800-000017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6664" y="42972318"/>
          <a:ext cx="2532788" cy="620171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oneCell">
    <xdr:from>
      <xdr:col>4</xdr:col>
      <xdr:colOff>284562</xdr:colOff>
      <xdr:row>170</xdr:row>
      <xdr:rowOff>87959</xdr:rowOff>
    </xdr:from>
    <xdr:to>
      <xdr:col>6</xdr:col>
      <xdr:colOff>77645</xdr:colOff>
      <xdr:row>171</xdr:row>
      <xdr:rowOff>331986</xdr:rowOff>
    </xdr:to>
    <xdr:pic>
      <xdr:nvPicPr>
        <xdr:cNvPr id="24" name="Image 23">
          <a:extLst>
            <a:ext uri="{FF2B5EF4-FFF2-40B4-BE49-F238E27FC236}">
              <a16:creationId xmlns:a16="http://schemas.microsoft.com/office/drawing/2014/main" id="{00000000-0008-0000-0800-000018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02562" y="44746602"/>
          <a:ext cx="899797" cy="443598"/>
        </a:xfrm>
        <a:prstGeom prst="rect">
          <a:avLst/>
        </a:prstGeom>
      </xdr:spPr>
    </xdr:pic>
    <xdr:clientData/>
  </xdr:twoCellAnchor>
  <xdr:twoCellAnchor editAs="oneCell">
    <xdr:from>
      <xdr:col>2</xdr:col>
      <xdr:colOff>569668</xdr:colOff>
      <xdr:row>170</xdr:row>
      <xdr:rowOff>147919</xdr:rowOff>
    </xdr:from>
    <xdr:to>
      <xdr:col>4</xdr:col>
      <xdr:colOff>145977</xdr:colOff>
      <xdr:row>171</xdr:row>
      <xdr:rowOff>288254</xdr:rowOff>
    </xdr:to>
    <xdr:pic>
      <xdr:nvPicPr>
        <xdr:cNvPr id="25" name="Image 24" descr="../../../../Rugby%20Vlaaderen/logo.jpg">
          <a:extLst>
            <a:ext uri="{FF2B5EF4-FFF2-40B4-BE49-F238E27FC236}">
              <a16:creationId xmlns:a16="http://schemas.microsoft.com/office/drawing/2014/main" id="{00000000-0008-0000-0800-000019000000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76368" y="43226319"/>
          <a:ext cx="1083980" cy="34353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186764</xdr:colOff>
      <xdr:row>193</xdr:row>
      <xdr:rowOff>97118</xdr:rowOff>
    </xdr:from>
    <xdr:to>
      <xdr:col>2</xdr:col>
      <xdr:colOff>382752</xdr:colOff>
      <xdr:row>195</xdr:row>
      <xdr:rowOff>310889</xdr:rowOff>
    </xdr:to>
    <xdr:pic>
      <xdr:nvPicPr>
        <xdr:cNvPr id="26" name="Image 25">
          <a:extLst>
            <a:ext uri="{FF2B5EF4-FFF2-40B4-BE49-F238E27FC236}">
              <a16:creationId xmlns:a16="http://schemas.microsoft.com/office/drawing/2014/main" id="{00000000-0008-0000-0800-00001A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6664" y="49119118"/>
          <a:ext cx="2532788" cy="620171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oneCell">
    <xdr:from>
      <xdr:col>4</xdr:col>
      <xdr:colOff>293633</xdr:colOff>
      <xdr:row>194</xdr:row>
      <xdr:rowOff>78888</xdr:rowOff>
    </xdr:from>
    <xdr:to>
      <xdr:col>6</xdr:col>
      <xdr:colOff>86716</xdr:colOff>
      <xdr:row>195</xdr:row>
      <xdr:rowOff>322916</xdr:rowOff>
    </xdr:to>
    <xdr:pic>
      <xdr:nvPicPr>
        <xdr:cNvPr id="27" name="Image 26">
          <a:extLst>
            <a:ext uri="{FF2B5EF4-FFF2-40B4-BE49-F238E27FC236}">
              <a16:creationId xmlns:a16="http://schemas.microsoft.com/office/drawing/2014/main" id="{00000000-0008-0000-0800-00001B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11633" y="51096602"/>
          <a:ext cx="899797" cy="443599"/>
        </a:xfrm>
        <a:prstGeom prst="rect">
          <a:avLst/>
        </a:prstGeom>
      </xdr:spPr>
    </xdr:pic>
    <xdr:clientData/>
  </xdr:twoCellAnchor>
  <xdr:twoCellAnchor editAs="oneCell">
    <xdr:from>
      <xdr:col>2</xdr:col>
      <xdr:colOff>569668</xdr:colOff>
      <xdr:row>194</xdr:row>
      <xdr:rowOff>147919</xdr:rowOff>
    </xdr:from>
    <xdr:to>
      <xdr:col>4</xdr:col>
      <xdr:colOff>145977</xdr:colOff>
      <xdr:row>195</xdr:row>
      <xdr:rowOff>288255</xdr:rowOff>
    </xdr:to>
    <xdr:pic>
      <xdr:nvPicPr>
        <xdr:cNvPr id="28" name="Image 27" descr="../../../../Rugby%20Vlaaderen/logo.jpg">
          <a:extLst>
            <a:ext uri="{FF2B5EF4-FFF2-40B4-BE49-F238E27FC236}">
              <a16:creationId xmlns:a16="http://schemas.microsoft.com/office/drawing/2014/main" id="{00000000-0008-0000-0800-00001C000000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76368" y="49373119"/>
          <a:ext cx="1083980" cy="34353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186764</xdr:colOff>
      <xdr:row>217</xdr:row>
      <xdr:rowOff>97118</xdr:rowOff>
    </xdr:from>
    <xdr:to>
      <xdr:col>2</xdr:col>
      <xdr:colOff>382752</xdr:colOff>
      <xdr:row>219</xdr:row>
      <xdr:rowOff>310889</xdr:rowOff>
    </xdr:to>
    <xdr:pic>
      <xdr:nvPicPr>
        <xdr:cNvPr id="29" name="Image 28">
          <a:extLst>
            <a:ext uri="{FF2B5EF4-FFF2-40B4-BE49-F238E27FC236}">
              <a16:creationId xmlns:a16="http://schemas.microsoft.com/office/drawing/2014/main" id="{00000000-0008-0000-0800-00001D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6664" y="55265918"/>
          <a:ext cx="2532788" cy="620171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oneCell">
    <xdr:from>
      <xdr:col>4</xdr:col>
      <xdr:colOff>257348</xdr:colOff>
      <xdr:row>218</xdr:row>
      <xdr:rowOff>69816</xdr:rowOff>
    </xdr:from>
    <xdr:to>
      <xdr:col>6</xdr:col>
      <xdr:colOff>50431</xdr:colOff>
      <xdr:row>219</xdr:row>
      <xdr:rowOff>313842</xdr:rowOff>
    </xdr:to>
    <xdr:pic>
      <xdr:nvPicPr>
        <xdr:cNvPr id="30" name="Image 29">
          <a:extLst>
            <a:ext uri="{FF2B5EF4-FFF2-40B4-BE49-F238E27FC236}">
              <a16:creationId xmlns:a16="http://schemas.microsoft.com/office/drawing/2014/main" id="{00000000-0008-0000-0800-00001E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5348" y="57446602"/>
          <a:ext cx="899797" cy="443598"/>
        </a:xfrm>
        <a:prstGeom prst="rect">
          <a:avLst/>
        </a:prstGeom>
      </xdr:spPr>
    </xdr:pic>
    <xdr:clientData/>
  </xdr:twoCellAnchor>
  <xdr:twoCellAnchor editAs="oneCell">
    <xdr:from>
      <xdr:col>2</xdr:col>
      <xdr:colOff>569668</xdr:colOff>
      <xdr:row>218</xdr:row>
      <xdr:rowOff>147919</xdr:rowOff>
    </xdr:from>
    <xdr:to>
      <xdr:col>4</xdr:col>
      <xdr:colOff>145977</xdr:colOff>
      <xdr:row>219</xdr:row>
      <xdr:rowOff>288253</xdr:rowOff>
    </xdr:to>
    <xdr:pic>
      <xdr:nvPicPr>
        <xdr:cNvPr id="31" name="Image 30" descr="../../../../Rugby%20Vlaaderen/logo.jpg">
          <a:extLst>
            <a:ext uri="{FF2B5EF4-FFF2-40B4-BE49-F238E27FC236}">
              <a16:creationId xmlns:a16="http://schemas.microsoft.com/office/drawing/2014/main" id="{00000000-0008-0000-0800-00001F000000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76368" y="55519919"/>
          <a:ext cx="1083980" cy="3435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165100</xdr:colOff>
      <xdr:row>241</xdr:row>
      <xdr:rowOff>101600</xdr:rowOff>
    </xdr:from>
    <xdr:to>
      <xdr:col>2</xdr:col>
      <xdr:colOff>361088</xdr:colOff>
      <xdr:row>243</xdr:row>
      <xdr:rowOff>315371</xdr:rowOff>
    </xdr:to>
    <xdr:pic>
      <xdr:nvPicPr>
        <xdr:cNvPr id="35" name="Image 34">
          <a:extLst>
            <a:ext uri="{FF2B5EF4-FFF2-40B4-BE49-F238E27FC236}">
              <a16:creationId xmlns:a16="http://schemas.microsoft.com/office/drawing/2014/main" id="{00000000-0008-0000-0800-00002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6664" y="55265918"/>
          <a:ext cx="2532788" cy="620171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>
    <xdr:from>
      <xdr:col>4</xdr:col>
      <xdr:colOff>515258</xdr:colOff>
      <xdr:row>242</xdr:row>
      <xdr:rowOff>76200</xdr:rowOff>
    </xdr:from>
    <xdr:to>
      <xdr:col>6</xdr:col>
      <xdr:colOff>235770</xdr:colOff>
      <xdr:row>243</xdr:row>
      <xdr:rowOff>320227</xdr:rowOff>
    </xdr:to>
    <xdr:pic>
      <xdr:nvPicPr>
        <xdr:cNvPr id="36" name="Image 35">
          <a:extLst>
            <a:ext uri="{FF2B5EF4-FFF2-40B4-BE49-F238E27FC236}">
              <a16:creationId xmlns:a16="http://schemas.microsoft.com/office/drawing/2014/main" id="{00000000-0008-0000-0800-000024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3258" y="70171129"/>
          <a:ext cx="827226" cy="443598"/>
        </a:xfrm>
        <a:prstGeom prst="rect">
          <a:avLst/>
        </a:prstGeom>
      </xdr:spPr>
    </xdr:pic>
    <xdr:clientData/>
  </xdr:twoCellAnchor>
  <xdr:twoCellAnchor editAs="oneCell">
    <xdr:from>
      <xdr:col>3</xdr:col>
      <xdr:colOff>54428</xdr:colOff>
      <xdr:row>242</xdr:row>
      <xdr:rowOff>136071</xdr:rowOff>
    </xdr:from>
    <xdr:to>
      <xdr:col>4</xdr:col>
      <xdr:colOff>383665</xdr:colOff>
      <xdr:row>243</xdr:row>
      <xdr:rowOff>276407</xdr:rowOff>
    </xdr:to>
    <xdr:pic>
      <xdr:nvPicPr>
        <xdr:cNvPr id="38" name="Image 37" descr="../../../../Rugby%20Vlaaderen/logo.jpg">
          <a:extLst>
            <a:ext uri="{FF2B5EF4-FFF2-40B4-BE49-F238E27FC236}">
              <a16:creationId xmlns:a16="http://schemas.microsoft.com/office/drawing/2014/main" id="{6B15B97B-1ECB-DA42-A65B-A89C39707BDB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82357" y="70231000"/>
          <a:ext cx="1082166" cy="33990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Bureau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8F8EA8-AC1C-4B22-B9CE-40CC98FEC0DC}">
  <sheetPr>
    <pageSetUpPr fitToPage="1"/>
  </sheetPr>
  <dimension ref="B1:K136"/>
  <sheetViews>
    <sheetView topLeftCell="A61" zoomScale="90" zoomScaleNormal="90" zoomScalePageLayoutView="140" workbookViewId="0">
      <selection activeCell="C95" sqref="C95"/>
    </sheetView>
  </sheetViews>
  <sheetFormatPr baseColWidth="10" defaultColWidth="11" defaultRowHeight="16" x14ac:dyDescent="0.2"/>
  <cols>
    <col min="1" max="1" width="2.5" customWidth="1"/>
    <col min="2" max="2" width="38.6640625" customWidth="1"/>
    <col min="3" max="5" width="9.6640625" customWidth="1"/>
    <col min="6" max="6" width="4.6640625" customWidth="1"/>
    <col min="7" max="7" width="3.1640625" customWidth="1"/>
    <col min="8" max="8" width="5.6640625" customWidth="1"/>
    <col min="9" max="9" width="45.6640625" customWidth="1"/>
    <col min="10" max="10" width="9.6640625" customWidth="1"/>
  </cols>
  <sheetData>
    <row r="1" spans="2:11" s="61" customFormat="1" ht="39" customHeight="1" x14ac:dyDescent="0.2">
      <c r="B1" s="62" t="s">
        <v>91</v>
      </c>
      <c r="G1" s="50"/>
      <c r="I1" s="62" t="s">
        <v>92</v>
      </c>
    </row>
    <row r="2" spans="2:11" x14ac:dyDescent="0.2">
      <c r="G2" s="50"/>
    </row>
    <row r="3" spans="2:11" x14ac:dyDescent="0.2">
      <c r="G3" s="50"/>
    </row>
    <row r="4" spans="2:11" ht="29" customHeight="1" x14ac:dyDescent="0.25">
      <c r="E4" s="126"/>
      <c r="F4" s="127"/>
      <c r="G4" s="51"/>
    </row>
    <row r="5" spans="2:11" x14ac:dyDescent="0.2">
      <c r="G5" s="50"/>
    </row>
    <row r="6" spans="2:11" ht="21" x14ac:dyDescent="0.2">
      <c r="B6" s="125" t="s">
        <v>0</v>
      </c>
      <c r="C6" s="125"/>
      <c r="D6" s="125"/>
      <c r="E6" s="125"/>
      <c r="F6" s="125"/>
      <c r="G6" s="52"/>
      <c r="I6" s="106" t="s">
        <v>93</v>
      </c>
      <c r="J6" s="106"/>
      <c r="K6" s="106"/>
    </row>
    <row r="7" spans="2:11" x14ac:dyDescent="0.2">
      <c r="G7" s="50"/>
    </row>
    <row r="8" spans="2:11" ht="22" x14ac:dyDescent="0.2">
      <c r="B8" s="39" t="s">
        <v>1</v>
      </c>
      <c r="C8" s="5" t="s">
        <v>2</v>
      </c>
      <c r="D8" s="5" t="s">
        <v>3</v>
      </c>
      <c r="E8" s="5" t="s">
        <v>4</v>
      </c>
      <c r="F8" s="3"/>
      <c r="G8" s="53"/>
      <c r="I8" s="39" t="s">
        <v>1</v>
      </c>
      <c r="J8" s="13" t="s">
        <v>5</v>
      </c>
    </row>
    <row r="9" spans="2:11" ht="21" x14ac:dyDescent="0.2">
      <c r="B9" s="7" t="s">
        <v>6</v>
      </c>
      <c r="C9" s="37">
        <v>6</v>
      </c>
      <c r="D9" s="9">
        <v>6</v>
      </c>
      <c r="E9" s="9">
        <v>6</v>
      </c>
      <c r="G9" s="54"/>
      <c r="I9" s="7" t="s">
        <v>6</v>
      </c>
      <c r="J9" s="9">
        <v>10</v>
      </c>
    </row>
    <row r="10" spans="2:11" ht="24" x14ac:dyDescent="0.2">
      <c r="B10" s="15" t="s">
        <v>7</v>
      </c>
      <c r="C10" s="48"/>
      <c r="D10" s="8"/>
      <c r="E10" s="8"/>
      <c r="G10" s="55"/>
      <c r="I10" s="15" t="s">
        <v>7</v>
      </c>
      <c r="J10" s="48"/>
    </row>
    <row r="11" spans="2:11" ht="21" x14ac:dyDescent="0.2">
      <c r="B11" s="10" t="s">
        <v>8</v>
      </c>
      <c r="C11" s="4">
        <v>0</v>
      </c>
      <c r="D11" s="4">
        <v>1</v>
      </c>
      <c r="E11" s="4">
        <v>1</v>
      </c>
      <c r="G11" s="56"/>
      <c r="I11" s="10" t="s">
        <v>14</v>
      </c>
      <c r="J11" s="4">
        <v>2</v>
      </c>
    </row>
    <row r="12" spans="2:11" ht="21" x14ac:dyDescent="0.2">
      <c r="B12" s="4" t="s">
        <v>38</v>
      </c>
      <c r="C12" s="4"/>
      <c r="D12" s="4"/>
      <c r="E12" s="4"/>
      <c r="G12" s="56"/>
      <c r="I12" s="4" t="s">
        <v>41</v>
      </c>
      <c r="J12" s="4">
        <v>2</v>
      </c>
    </row>
    <row r="13" spans="2:11" ht="21" x14ac:dyDescent="0.2">
      <c r="B13" s="44" t="s">
        <v>51</v>
      </c>
      <c r="C13" s="4">
        <v>0</v>
      </c>
      <c r="D13" s="44">
        <v>2</v>
      </c>
      <c r="E13" s="44">
        <v>2</v>
      </c>
      <c r="G13" s="56"/>
      <c r="I13" s="44" t="s">
        <v>15</v>
      </c>
      <c r="J13" s="44">
        <v>1</v>
      </c>
    </row>
    <row r="14" spans="2:11" ht="21" x14ac:dyDescent="0.2">
      <c r="B14" s="4" t="s">
        <v>10</v>
      </c>
      <c r="C14" s="4">
        <v>1</v>
      </c>
      <c r="D14" s="4">
        <v>1</v>
      </c>
      <c r="E14" s="4">
        <v>2</v>
      </c>
      <c r="G14" s="56"/>
      <c r="I14" s="4" t="s">
        <v>31</v>
      </c>
      <c r="J14" s="4">
        <v>1</v>
      </c>
    </row>
    <row r="15" spans="2:11" ht="21" x14ac:dyDescent="0.2">
      <c r="B15" s="4" t="s">
        <v>28</v>
      </c>
      <c r="D15" s="4"/>
      <c r="E15" s="4"/>
      <c r="G15" s="56"/>
      <c r="I15" s="4" t="s">
        <v>8</v>
      </c>
      <c r="J15" s="4">
        <v>0</v>
      </c>
    </row>
    <row r="16" spans="2:11" ht="21" x14ac:dyDescent="0.2">
      <c r="B16" s="17" t="s">
        <v>18</v>
      </c>
      <c r="C16" s="6">
        <f>SUM(C11:C15)</f>
        <v>1</v>
      </c>
      <c r="D16" s="6">
        <f>SUM(D11:D15)</f>
        <v>4</v>
      </c>
      <c r="E16" s="6">
        <f>SUM(E11:E15)</f>
        <v>5</v>
      </c>
      <c r="G16" s="56"/>
      <c r="I16" s="4" t="s">
        <v>13</v>
      </c>
      <c r="J16" s="4">
        <v>1</v>
      </c>
    </row>
    <row r="17" spans="2:10" ht="21" x14ac:dyDescent="0.2">
      <c r="B17" s="110"/>
      <c r="C17" s="110"/>
      <c r="D17" s="8"/>
      <c r="E17" s="8"/>
      <c r="G17" s="56"/>
      <c r="I17" s="17" t="s">
        <v>18</v>
      </c>
      <c r="J17" s="6">
        <f>J11+J12+J13+J14+J15+J16</f>
        <v>7</v>
      </c>
    </row>
    <row r="18" spans="2:10" ht="21" x14ac:dyDescent="0.2">
      <c r="G18" s="55"/>
    </row>
    <row r="19" spans="2:10" ht="14" customHeight="1" x14ac:dyDescent="0.25">
      <c r="E19" s="126"/>
      <c r="F19" s="127"/>
      <c r="G19" s="57"/>
    </row>
    <row r="20" spans="2:10" ht="21" x14ac:dyDescent="0.2">
      <c r="B20" s="125" t="s">
        <v>94</v>
      </c>
      <c r="C20" s="125"/>
      <c r="D20" s="125"/>
      <c r="E20" s="125"/>
      <c r="F20" s="125"/>
      <c r="G20" s="50"/>
    </row>
    <row r="21" spans="2:10" ht="21" x14ac:dyDescent="0.2">
      <c r="G21" s="50"/>
      <c r="I21" s="79" t="s">
        <v>95</v>
      </c>
      <c r="J21" s="106"/>
    </row>
    <row r="22" spans="2:10" ht="22" x14ac:dyDescent="0.2">
      <c r="B22" s="39" t="s">
        <v>1</v>
      </c>
      <c r="C22" s="5" t="s">
        <v>2</v>
      </c>
      <c r="D22" s="5" t="s">
        <v>3</v>
      </c>
      <c r="E22" s="5" t="s">
        <v>4</v>
      </c>
      <c r="F22" s="3"/>
      <c r="G22" s="59"/>
      <c r="H22" s="63"/>
    </row>
    <row r="23" spans="2:10" ht="21" x14ac:dyDescent="0.2">
      <c r="B23" s="7" t="s">
        <v>6</v>
      </c>
      <c r="C23" s="37">
        <v>6</v>
      </c>
      <c r="D23" s="9">
        <v>6</v>
      </c>
      <c r="E23" s="9">
        <v>6</v>
      </c>
      <c r="G23" s="50"/>
      <c r="I23" s="39" t="s">
        <v>1</v>
      </c>
      <c r="J23" s="13" t="s">
        <v>5</v>
      </c>
    </row>
    <row r="24" spans="2:10" ht="24" x14ac:dyDescent="0.2">
      <c r="B24" s="15" t="s">
        <v>7</v>
      </c>
      <c r="C24" s="48"/>
      <c r="D24" s="8"/>
      <c r="E24" s="8"/>
      <c r="G24" s="53"/>
      <c r="I24" s="7" t="s">
        <v>6</v>
      </c>
      <c r="J24" s="9">
        <v>10</v>
      </c>
    </row>
    <row r="25" spans="2:10" ht="24" x14ac:dyDescent="0.2">
      <c r="B25" s="10" t="s">
        <v>96</v>
      </c>
      <c r="C25" s="4">
        <v>0</v>
      </c>
      <c r="D25" s="4">
        <v>1</v>
      </c>
      <c r="E25" s="4">
        <v>1</v>
      </c>
      <c r="G25" s="54"/>
      <c r="I25" s="15" t="s">
        <v>7</v>
      </c>
      <c r="J25" s="48"/>
    </row>
    <row r="26" spans="2:10" ht="21" x14ac:dyDescent="0.2">
      <c r="B26" s="4" t="s">
        <v>17</v>
      </c>
      <c r="C26" s="4">
        <v>2</v>
      </c>
      <c r="D26" s="4">
        <v>2</v>
      </c>
      <c r="E26" s="4">
        <v>2</v>
      </c>
      <c r="G26" s="55"/>
      <c r="I26" s="10" t="s">
        <v>16</v>
      </c>
      <c r="J26" s="4">
        <v>2</v>
      </c>
    </row>
    <row r="27" spans="2:10" ht="21" x14ac:dyDescent="0.2">
      <c r="B27" s="4" t="s">
        <v>22</v>
      </c>
      <c r="C27" s="37">
        <v>3</v>
      </c>
      <c r="D27" s="4">
        <v>3</v>
      </c>
      <c r="E27" s="4">
        <v>2</v>
      </c>
      <c r="G27" s="56"/>
      <c r="I27" s="4" t="s">
        <v>51</v>
      </c>
      <c r="J27" s="4">
        <v>2</v>
      </c>
    </row>
    <row r="28" spans="2:10" ht="21" x14ac:dyDescent="0.2">
      <c r="B28" s="4" t="s">
        <v>30</v>
      </c>
      <c r="C28" s="4">
        <v>0</v>
      </c>
      <c r="D28" s="4">
        <v>2</v>
      </c>
      <c r="E28" s="4">
        <v>1</v>
      </c>
      <c r="G28" s="56"/>
      <c r="I28" s="44" t="s">
        <v>25</v>
      </c>
      <c r="J28" s="44">
        <v>2</v>
      </c>
    </row>
    <row r="29" spans="2:10" ht="21" x14ac:dyDescent="0.2">
      <c r="B29" s="4"/>
      <c r="C29" s="4"/>
      <c r="D29" s="4"/>
      <c r="E29" s="4"/>
      <c r="G29" s="56"/>
      <c r="I29" s="4" t="s">
        <v>27</v>
      </c>
      <c r="J29" s="4">
        <v>2</v>
      </c>
    </row>
    <row r="30" spans="2:10" ht="21" x14ac:dyDescent="0.2">
      <c r="B30" s="4"/>
      <c r="C30" s="4"/>
      <c r="D30" s="4"/>
      <c r="E30" s="4"/>
      <c r="G30" s="56"/>
      <c r="I30" s="4" t="s">
        <v>12</v>
      </c>
      <c r="J30" s="4">
        <v>2</v>
      </c>
    </row>
    <row r="31" spans="2:10" ht="21" x14ac:dyDescent="0.2">
      <c r="B31" s="17" t="s">
        <v>18</v>
      </c>
      <c r="C31" s="6">
        <f>C25+C26+C27+C28+C29</f>
        <v>5</v>
      </c>
      <c r="D31" s="6">
        <f t="shared" ref="D31:E31" si="0">D25+D26+D27+D28+D29</f>
        <v>8</v>
      </c>
      <c r="E31" s="6">
        <f t="shared" si="0"/>
        <v>6</v>
      </c>
      <c r="G31" s="56"/>
      <c r="I31" s="4" t="s">
        <v>22</v>
      </c>
      <c r="J31" s="4">
        <v>1</v>
      </c>
    </row>
    <row r="32" spans="2:10" ht="21" x14ac:dyDescent="0.2">
      <c r="B32" s="110"/>
      <c r="C32" s="110"/>
      <c r="D32" s="8"/>
      <c r="E32" s="8"/>
      <c r="G32" s="56"/>
      <c r="I32" s="17" t="s">
        <v>18</v>
      </c>
      <c r="J32" s="6">
        <f>J26+J27+J28+J29+J30+J31</f>
        <v>11</v>
      </c>
    </row>
    <row r="33" spans="2:10" ht="29" x14ac:dyDescent="0.2">
      <c r="F33" s="49"/>
      <c r="G33" s="55"/>
    </row>
    <row r="34" spans="2:10" ht="29" x14ac:dyDescent="0.2">
      <c r="B34" s="125" t="s">
        <v>97</v>
      </c>
      <c r="C34" s="125"/>
      <c r="D34" s="125"/>
      <c r="E34" s="125"/>
      <c r="F34" s="125"/>
      <c r="G34" s="58"/>
    </row>
    <row r="35" spans="2:10" ht="21" x14ac:dyDescent="0.2">
      <c r="G35" s="50"/>
      <c r="I35" s="79" t="s">
        <v>98</v>
      </c>
      <c r="J35" s="106"/>
    </row>
    <row r="36" spans="2:10" ht="25.25" customHeight="1" x14ac:dyDescent="0.2">
      <c r="B36" s="39" t="s">
        <v>1</v>
      </c>
      <c r="C36" s="13" t="s">
        <v>2</v>
      </c>
      <c r="D36" s="5" t="s">
        <v>3</v>
      </c>
      <c r="E36" s="5" t="s">
        <v>4</v>
      </c>
      <c r="F36" s="3"/>
      <c r="G36" s="52"/>
    </row>
    <row r="37" spans="2:10" ht="17" customHeight="1" x14ac:dyDescent="0.2">
      <c r="B37" s="7" t="s">
        <v>6</v>
      </c>
      <c r="C37" s="37">
        <v>6</v>
      </c>
      <c r="D37" s="9">
        <v>6</v>
      </c>
      <c r="E37" s="9">
        <v>6</v>
      </c>
      <c r="G37" s="50"/>
      <c r="I37" s="39" t="s">
        <v>1</v>
      </c>
      <c r="J37" s="13" t="s">
        <v>5</v>
      </c>
    </row>
    <row r="38" spans="2:10" ht="24" x14ac:dyDescent="0.2">
      <c r="B38" s="15" t="s">
        <v>7</v>
      </c>
      <c r="C38" s="48"/>
      <c r="D38" s="8"/>
      <c r="E38" s="8"/>
      <c r="G38" s="53"/>
      <c r="I38" s="7" t="s">
        <v>6</v>
      </c>
      <c r="J38" s="9">
        <v>10</v>
      </c>
    </row>
    <row r="39" spans="2:10" ht="24" x14ac:dyDescent="0.2">
      <c r="B39" s="10" t="s">
        <v>99</v>
      </c>
      <c r="C39" s="4">
        <v>1</v>
      </c>
      <c r="D39" s="4">
        <v>1</v>
      </c>
      <c r="E39" s="4">
        <v>1</v>
      </c>
      <c r="G39" s="54"/>
      <c r="I39" s="15" t="s">
        <v>7</v>
      </c>
      <c r="J39" s="48"/>
    </row>
    <row r="40" spans="2:10" ht="21" x14ac:dyDescent="0.2">
      <c r="B40" s="4" t="s">
        <v>49</v>
      </c>
      <c r="C40" s="4"/>
      <c r="D40" s="4"/>
      <c r="E40" s="4"/>
      <c r="G40" s="55"/>
      <c r="I40" s="10" t="s">
        <v>17</v>
      </c>
      <c r="J40" s="4">
        <v>2</v>
      </c>
    </row>
    <row r="41" spans="2:10" ht="21" x14ac:dyDescent="0.2">
      <c r="B41" s="4" t="s">
        <v>58</v>
      </c>
      <c r="C41" s="4">
        <v>0</v>
      </c>
      <c r="D41" s="4">
        <v>1</v>
      </c>
      <c r="E41" s="4">
        <v>1</v>
      </c>
      <c r="G41" s="56"/>
      <c r="I41" s="4" t="s">
        <v>38</v>
      </c>
      <c r="J41" s="4"/>
    </row>
    <row r="42" spans="2:10" ht="21" x14ac:dyDescent="0.2">
      <c r="B42" s="4" t="s">
        <v>44</v>
      </c>
      <c r="C42" s="4">
        <v>0</v>
      </c>
      <c r="D42" s="4">
        <v>1</v>
      </c>
      <c r="E42" s="4">
        <v>1</v>
      </c>
      <c r="G42" s="56"/>
      <c r="I42" s="44" t="s">
        <v>57</v>
      </c>
      <c r="J42" s="44">
        <v>2</v>
      </c>
    </row>
    <row r="43" spans="2:10" ht="21" x14ac:dyDescent="0.2">
      <c r="B43" s="4" t="s">
        <v>40</v>
      </c>
      <c r="C43" s="4">
        <v>0</v>
      </c>
      <c r="D43" s="4">
        <v>1</v>
      </c>
      <c r="E43" s="4">
        <v>1</v>
      </c>
      <c r="G43" s="56"/>
      <c r="I43" s="4" t="s">
        <v>26</v>
      </c>
      <c r="J43" s="4">
        <v>1</v>
      </c>
    </row>
    <row r="44" spans="2:10" ht="21" x14ac:dyDescent="0.2">
      <c r="B44" s="67"/>
      <c r="C44" s="67"/>
      <c r="D44" s="67"/>
      <c r="E44" s="67"/>
      <c r="G44" s="56"/>
      <c r="I44" s="4" t="s">
        <v>37</v>
      </c>
      <c r="J44" s="37">
        <v>1</v>
      </c>
    </row>
    <row r="45" spans="2:10" ht="21" x14ac:dyDescent="0.2">
      <c r="B45" s="17" t="s">
        <v>18</v>
      </c>
      <c r="C45" s="6">
        <f>C39+C40+C41+C42+C43</f>
        <v>1</v>
      </c>
      <c r="D45" s="6">
        <f>D39+D40+D41+D42+D43</f>
        <v>4</v>
      </c>
      <c r="E45" s="6">
        <f>E39+E40+E41+E42+E43+E44</f>
        <v>4</v>
      </c>
      <c r="G45" s="56"/>
      <c r="I45" s="4" t="s">
        <v>70</v>
      </c>
      <c r="J45" s="4">
        <v>2</v>
      </c>
    </row>
    <row r="46" spans="2:10" ht="21" x14ac:dyDescent="0.2">
      <c r="G46" s="56"/>
      <c r="I46" s="17" t="s">
        <v>18</v>
      </c>
      <c r="J46" s="6">
        <f>J40+J41+J42+J43+J44+J45</f>
        <v>8</v>
      </c>
    </row>
    <row r="47" spans="2:10" ht="21" x14ac:dyDescent="0.2">
      <c r="B47" s="110"/>
      <c r="C47" s="110"/>
      <c r="D47" s="8"/>
      <c r="E47" s="8"/>
      <c r="G47" s="56"/>
    </row>
    <row r="48" spans="2:10" ht="26" x14ac:dyDescent="0.2">
      <c r="B48" s="125" t="s">
        <v>100</v>
      </c>
      <c r="C48" s="125"/>
      <c r="D48" s="125"/>
      <c r="E48" s="125"/>
      <c r="F48" s="106"/>
      <c r="G48" s="57"/>
    </row>
    <row r="49" spans="2:10" ht="29" x14ac:dyDescent="0.2">
      <c r="G49" s="58"/>
      <c r="I49" s="79" t="s">
        <v>101</v>
      </c>
      <c r="J49" s="106"/>
    </row>
    <row r="50" spans="2:10" ht="22" x14ac:dyDescent="0.2">
      <c r="B50" s="39" t="s">
        <v>1</v>
      </c>
      <c r="C50" s="13" t="s">
        <v>2</v>
      </c>
      <c r="D50" s="5" t="s">
        <v>3</v>
      </c>
      <c r="E50" s="5" t="s">
        <v>4</v>
      </c>
      <c r="F50" s="3"/>
      <c r="G50" s="50"/>
    </row>
    <row r="51" spans="2:10" ht="21" x14ac:dyDescent="0.2">
      <c r="B51" s="7" t="s">
        <v>6</v>
      </c>
      <c r="C51" s="37">
        <v>6</v>
      </c>
      <c r="D51" s="9">
        <v>6</v>
      </c>
      <c r="E51" s="9">
        <v>6</v>
      </c>
      <c r="G51" s="52"/>
      <c r="I51" s="39" t="s">
        <v>1</v>
      </c>
      <c r="J51" s="13" t="s">
        <v>5</v>
      </c>
    </row>
    <row r="52" spans="2:10" ht="24" x14ac:dyDescent="0.2">
      <c r="B52" s="15" t="s">
        <v>7</v>
      </c>
      <c r="C52" s="48"/>
      <c r="D52" s="8"/>
      <c r="E52" s="8"/>
      <c r="G52" s="50"/>
      <c r="I52" s="7" t="s">
        <v>6</v>
      </c>
      <c r="J52" s="9">
        <v>10</v>
      </c>
    </row>
    <row r="53" spans="2:10" ht="24" x14ac:dyDescent="0.2">
      <c r="B53" s="71" t="s">
        <v>41</v>
      </c>
      <c r="C53" s="4">
        <v>1</v>
      </c>
      <c r="D53" s="4">
        <v>2</v>
      </c>
      <c r="E53" s="4">
        <v>3</v>
      </c>
      <c r="G53" s="53"/>
      <c r="I53" s="15" t="s">
        <v>7</v>
      </c>
      <c r="J53" s="48"/>
    </row>
    <row r="54" spans="2:10" ht="21" x14ac:dyDescent="0.2">
      <c r="B54" s="9" t="s">
        <v>25</v>
      </c>
      <c r="C54" s="4">
        <v>1</v>
      </c>
      <c r="D54" s="4">
        <v>2</v>
      </c>
      <c r="E54" s="4">
        <v>2</v>
      </c>
      <c r="G54" s="54"/>
      <c r="I54" s="10" t="s">
        <v>10</v>
      </c>
      <c r="J54" s="4">
        <v>1</v>
      </c>
    </row>
    <row r="55" spans="2:10" ht="21" x14ac:dyDescent="0.2">
      <c r="B55" s="9" t="s">
        <v>14</v>
      </c>
      <c r="C55" s="37">
        <v>0</v>
      </c>
      <c r="D55" s="37">
        <v>2</v>
      </c>
      <c r="E55" s="37">
        <v>2</v>
      </c>
      <c r="G55" s="55"/>
      <c r="I55" s="4" t="s">
        <v>87</v>
      </c>
      <c r="J55" s="4"/>
    </row>
    <row r="56" spans="2:10" ht="21" x14ac:dyDescent="0.2">
      <c r="B56" s="9" t="s">
        <v>15</v>
      </c>
      <c r="C56" s="4">
        <v>0</v>
      </c>
      <c r="D56" s="4">
        <v>1</v>
      </c>
      <c r="E56" s="4">
        <v>1</v>
      </c>
      <c r="G56" s="56"/>
      <c r="I56" s="44" t="s">
        <v>35</v>
      </c>
      <c r="J56" s="44">
        <v>1</v>
      </c>
    </row>
    <row r="57" spans="2:10" ht="21" x14ac:dyDescent="0.2">
      <c r="B57" s="4"/>
      <c r="C57" s="4"/>
      <c r="D57" s="4"/>
      <c r="E57" s="4"/>
      <c r="G57" s="56"/>
      <c r="I57" s="4" t="s">
        <v>64</v>
      </c>
      <c r="J57" s="4">
        <v>2</v>
      </c>
    </row>
    <row r="58" spans="2:10" ht="21" x14ac:dyDescent="0.2">
      <c r="B58" s="17" t="s">
        <v>18</v>
      </c>
      <c r="C58" s="6">
        <f>C53+C54+C55+C56</f>
        <v>2</v>
      </c>
      <c r="D58" s="6">
        <f t="shared" ref="D58:E58" si="1">D53+D54+D55+D56</f>
        <v>7</v>
      </c>
      <c r="E58" s="6">
        <f t="shared" si="1"/>
        <v>8</v>
      </c>
      <c r="G58" s="56"/>
      <c r="I58" s="4" t="s">
        <v>63</v>
      </c>
      <c r="J58" s="4">
        <v>1</v>
      </c>
    </row>
    <row r="59" spans="2:10" ht="21" x14ac:dyDescent="0.2">
      <c r="G59" s="56"/>
      <c r="I59" s="4" t="s">
        <v>31</v>
      </c>
      <c r="J59" s="4">
        <v>1</v>
      </c>
    </row>
    <row r="60" spans="2:10" ht="21" x14ac:dyDescent="0.2">
      <c r="B60" s="110"/>
      <c r="C60" s="110"/>
      <c r="D60" s="8"/>
      <c r="E60" s="8"/>
      <c r="G60" s="56"/>
      <c r="I60" s="75" t="s">
        <v>39</v>
      </c>
      <c r="J60" s="78">
        <v>2</v>
      </c>
    </row>
    <row r="61" spans="2:10" ht="21" x14ac:dyDescent="0.2">
      <c r="B61" s="125" t="s">
        <v>102</v>
      </c>
      <c r="C61" s="125"/>
      <c r="D61" s="125"/>
      <c r="E61" s="125"/>
      <c r="F61" s="106"/>
      <c r="G61" s="56"/>
      <c r="I61" s="80" t="s">
        <v>28</v>
      </c>
      <c r="J61" s="81"/>
    </row>
    <row r="62" spans="2:10" ht="21" x14ac:dyDescent="0.2">
      <c r="G62" s="55"/>
      <c r="I62" s="17" t="s">
        <v>18</v>
      </c>
      <c r="J62" s="6">
        <f>J54+J55+J56+J57+J58+J59+J60+J61</f>
        <v>8</v>
      </c>
    </row>
    <row r="63" spans="2:10" ht="26" x14ac:dyDescent="0.2">
      <c r="B63" s="39" t="s">
        <v>1</v>
      </c>
      <c r="C63" s="13" t="s">
        <v>2</v>
      </c>
      <c r="D63" s="5" t="s">
        <v>3</v>
      </c>
      <c r="E63" s="5" t="s">
        <v>4</v>
      </c>
      <c r="F63" s="3"/>
      <c r="G63" s="57"/>
    </row>
    <row r="64" spans="2:10" ht="21" x14ac:dyDescent="0.2">
      <c r="B64" s="7" t="s">
        <v>6</v>
      </c>
      <c r="C64" s="44">
        <v>0</v>
      </c>
      <c r="D64" s="9">
        <v>6</v>
      </c>
      <c r="E64" s="9">
        <v>6</v>
      </c>
      <c r="G64" s="50"/>
    </row>
    <row r="65" spans="2:10" ht="24" x14ac:dyDescent="0.2">
      <c r="B65" s="15" t="s">
        <v>7</v>
      </c>
      <c r="C65" s="136"/>
      <c r="D65" s="8"/>
      <c r="E65" s="8"/>
      <c r="G65" s="52"/>
      <c r="I65" s="79" t="s">
        <v>103</v>
      </c>
      <c r="J65" s="106"/>
    </row>
    <row r="66" spans="2:10" ht="21" x14ac:dyDescent="0.2">
      <c r="B66" s="10" t="s">
        <v>63</v>
      </c>
      <c r="C66" s="44">
        <v>0</v>
      </c>
      <c r="D66" s="4">
        <v>1</v>
      </c>
      <c r="E66" s="4">
        <v>1</v>
      </c>
      <c r="G66" s="50"/>
    </row>
    <row r="67" spans="2:10" ht="21" x14ac:dyDescent="0.2">
      <c r="B67" s="4" t="s">
        <v>16</v>
      </c>
      <c r="C67" s="44">
        <v>0</v>
      </c>
      <c r="D67" s="4">
        <v>2</v>
      </c>
      <c r="E67" s="4">
        <v>2</v>
      </c>
      <c r="G67" s="53"/>
      <c r="I67" s="39" t="s">
        <v>1</v>
      </c>
      <c r="J67" s="13" t="s">
        <v>5</v>
      </c>
    </row>
    <row r="68" spans="2:10" ht="21" x14ac:dyDescent="0.2">
      <c r="B68" s="4" t="s">
        <v>11</v>
      </c>
      <c r="C68" s="44">
        <v>0</v>
      </c>
      <c r="D68" s="4">
        <v>1</v>
      </c>
      <c r="E68" s="4">
        <v>1</v>
      </c>
      <c r="G68" s="54"/>
      <c r="I68" s="7" t="s">
        <v>6</v>
      </c>
      <c r="J68" s="9">
        <v>10</v>
      </c>
    </row>
    <row r="69" spans="2:10" ht="24" x14ac:dyDescent="0.2">
      <c r="B69" s="4" t="s">
        <v>59</v>
      </c>
      <c r="C69" s="44">
        <v>0</v>
      </c>
      <c r="D69" s="37">
        <v>1</v>
      </c>
      <c r="E69" s="37">
        <v>1</v>
      </c>
      <c r="G69" s="55"/>
      <c r="I69" s="15" t="s">
        <v>7</v>
      </c>
      <c r="J69" s="48"/>
    </row>
    <row r="70" spans="2:10" ht="21" x14ac:dyDescent="0.2">
      <c r="B70" s="4" t="s">
        <v>39</v>
      </c>
      <c r="C70" s="44">
        <v>0</v>
      </c>
      <c r="D70" s="4">
        <v>3</v>
      </c>
      <c r="E70" s="4">
        <v>2</v>
      </c>
      <c r="G70" s="56"/>
      <c r="I70" s="10" t="s">
        <v>58</v>
      </c>
      <c r="J70" s="4">
        <v>1</v>
      </c>
    </row>
    <row r="71" spans="2:10" ht="21" x14ac:dyDescent="0.2">
      <c r="B71" s="17" t="s">
        <v>18</v>
      </c>
      <c r="C71" s="6">
        <f>C66+C67+C68+C69+C70</f>
        <v>0</v>
      </c>
      <c r="D71" s="6">
        <f t="shared" ref="D71:E71" si="2">D66+D67+D68+D69+D70</f>
        <v>8</v>
      </c>
      <c r="E71" s="6">
        <f t="shared" si="2"/>
        <v>7</v>
      </c>
      <c r="G71" s="56"/>
      <c r="I71" s="4" t="s">
        <v>55</v>
      </c>
      <c r="J71" s="4"/>
    </row>
    <row r="72" spans="2:10" ht="21" x14ac:dyDescent="0.2">
      <c r="G72" s="56"/>
      <c r="I72" s="44" t="s">
        <v>45</v>
      </c>
      <c r="J72" s="44">
        <v>1</v>
      </c>
    </row>
    <row r="73" spans="2:10" ht="21" x14ac:dyDescent="0.2">
      <c r="B73" s="110"/>
      <c r="C73" s="110"/>
      <c r="D73" s="8"/>
      <c r="E73" s="8"/>
      <c r="G73" s="56"/>
      <c r="I73" s="4" t="s">
        <v>48</v>
      </c>
      <c r="J73" s="4">
        <v>1</v>
      </c>
    </row>
    <row r="74" spans="2:10" ht="21" x14ac:dyDescent="0.2">
      <c r="B74" s="125" t="s">
        <v>104</v>
      </c>
      <c r="C74" s="125"/>
      <c r="D74" s="125"/>
      <c r="E74" s="125"/>
      <c r="F74" s="125"/>
      <c r="G74" s="56"/>
      <c r="I74" s="4" t="s">
        <v>53</v>
      </c>
      <c r="J74" s="4">
        <v>2</v>
      </c>
    </row>
    <row r="75" spans="2:10" ht="26" x14ac:dyDescent="0.2">
      <c r="G75" s="57"/>
      <c r="I75" s="4" t="s">
        <v>29</v>
      </c>
      <c r="J75" s="4">
        <v>1</v>
      </c>
    </row>
    <row r="76" spans="2:10" ht="22" x14ac:dyDescent="0.2">
      <c r="B76" s="39" t="s">
        <v>1</v>
      </c>
      <c r="C76" s="13" t="s">
        <v>2</v>
      </c>
      <c r="D76" s="5" t="s">
        <v>3</v>
      </c>
      <c r="E76" s="5" t="s">
        <v>4</v>
      </c>
      <c r="F76" s="3"/>
      <c r="G76" s="60"/>
      <c r="I76" s="72" t="s">
        <v>40</v>
      </c>
      <c r="J76" s="94">
        <v>1</v>
      </c>
    </row>
    <row r="77" spans="2:10" ht="21" x14ac:dyDescent="0.2">
      <c r="B77" s="7" t="s">
        <v>6</v>
      </c>
      <c r="C77" s="37">
        <v>6</v>
      </c>
      <c r="D77" s="9">
        <v>6</v>
      </c>
      <c r="E77" s="9">
        <v>6</v>
      </c>
      <c r="G77" s="50"/>
      <c r="I77" s="75" t="s">
        <v>50</v>
      </c>
      <c r="J77" s="74">
        <v>1</v>
      </c>
    </row>
    <row r="78" spans="2:10" ht="24" x14ac:dyDescent="0.2">
      <c r="B78" s="15" t="s">
        <v>7</v>
      </c>
      <c r="C78" s="48"/>
      <c r="D78" s="8"/>
      <c r="E78" s="8"/>
      <c r="G78" s="50"/>
      <c r="I78" s="17" t="s">
        <v>18</v>
      </c>
      <c r="J78" s="6">
        <f>J70+J71+J72+J73+J74+J75+J76+J77</f>
        <v>8</v>
      </c>
    </row>
    <row r="79" spans="2:10" ht="29" x14ac:dyDescent="0.2">
      <c r="B79" s="4" t="s">
        <v>19</v>
      </c>
      <c r="C79" s="4">
        <v>1</v>
      </c>
      <c r="D79" s="4">
        <v>2</v>
      </c>
      <c r="E79" s="4">
        <v>2</v>
      </c>
      <c r="G79" s="58"/>
    </row>
    <row r="80" spans="2:10" ht="29" x14ac:dyDescent="0.2">
      <c r="B80" s="4" t="s">
        <v>27</v>
      </c>
      <c r="C80" s="4">
        <v>4</v>
      </c>
      <c r="D80" s="4">
        <v>3</v>
      </c>
      <c r="E80" s="4">
        <v>2</v>
      </c>
      <c r="G80" s="58"/>
      <c r="I80" s="79" t="s">
        <v>105</v>
      </c>
      <c r="J80" s="106"/>
    </row>
    <row r="81" spans="2:10" ht="29" x14ac:dyDescent="0.2">
      <c r="B81" s="4" t="s">
        <v>57</v>
      </c>
      <c r="C81" s="4">
        <v>0</v>
      </c>
      <c r="D81" s="4">
        <v>3</v>
      </c>
      <c r="E81" s="4">
        <v>2</v>
      </c>
      <c r="G81" s="58"/>
    </row>
    <row r="82" spans="2:10" ht="21" x14ac:dyDescent="0.2">
      <c r="B82" s="4" t="s">
        <v>35</v>
      </c>
      <c r="C82" s="37">
        <v>0</v>
      </c>
      <c r="D82" s="4">
        <v>1</v>
      </c>
      <c r="E82" s="4">
        <v>1</v>
      </c>
      <c r="G82" s="56"/>
      <c r="I82" s="39" t="s">
        <v>1</v>
      </c>
      <c r="J82" s="13" t="s">
        <v>5</v>
      </c>
    </row>
    <row r="83" spans="2:10" ht="21" x14ac:dyDescent="0.2">
      <c r="B83" s="4"/>
      <c r="C83" s="65"/>
      <c r="D83" s="65"/>
      <c r="E83" s="65"/>
      <c r="G83" s="56"/>
      <c r="I83" s="7" t="s">
        <v>6</v>
      </c>
      <c r="J83" s="9">
        <v>10</v>
      </c>
    </row>
    <row r="84" spans="2:10" ht="24" x14ac:dyDescent="0.2">
      <c r="B84" s="17" t="s">
        <v>18</v>
      </c>
      <c r="C84" s="6">
        <f>SUM(C79:C83)</f>
        <v>5</v>
      </c>
      <c r="D84" s="6">
        <f>SUM(D79:D83)</f>
        <v>9</v>
      </c>
      <c r="E84" s="6">
        <f>SUM(E79:E83)</f>
        <v>7</v>
      </c>
      <c r="G84" s="56"/>
      <c r="I84" s="15" t="s">
        <v>7</v>
      </c>
      <c r="J84" s="48"/>
    </row>
    <row r="85" spans="2:10" ht="21" x14ac:dyDescent="0.2">
      <c r="G85" s="56"/>
      <c r="I85" s="10" t="s">
        <v>62</v>
      </c>
      <c r="J85" s="37">
        <v>1</v>
      </c>
    </row>
    <row r="86" spans="2:10" ht="21" x14ac:dyDescent="0.2">
      <c r="G86" s="56"/>
      <c r="I86" s="4" t="s">
        <v>59</v>
      </c>
      <c r="J86" s="4">
        <v>1</v>
      </c>
    </row>
    <row r="87" spans="2:10" ht="21" x14ac:dyDescent="0.2">
      <c r="B87" s="125" t="s">
        <v>106</v>
      </c>
      <c r="C87" s="125"/>
      <c r="D87" s="125"/>
      <c r="E87" s="125"/>
      <c r="F87" s="125"/>
      <c r="G87" s="56"/>
      <c r="I87" s="44" t="s">
        <v>34</v>
      </c>
      <c r="J87" s="44">
        <v>1</v>
      </c>
    </row>
    <row r="88" spans="2:10" ht="21" x14ac:dyDescent="0.2">
      <c r="G88" s="56"/>
      <c r="I88" s="4" t="s">
        <v>107</v>
      </c>
      <c r="J88" s="4">
        <v>2</v>
      </c>
    </row>
    <row r="89" spans="2:10" ht="22" x14ac:dyDescent="0.2">
      <c r="B89" s="39" t="s">
        <v>1</v>
      </c>
      <c r="C89" s="13" t="s">
        <v>2</v>
      </c>
      <c r="D89" s="5" t="s">
        <v>3</v>
      </c>
      <c r="E89" s="5" t="s">
        <v>4</v>
      </c>
      <c r="F89" s="3"/>
      <c r="G89" s="56"/>
      <c r="I89" s="4" t="s">
        <v>30</v>
      </c>
      <c r="J89" s="4">
        <v>2</v>
      </c>
    </row>
    <row r="90" spans="2:10" ht="21" x14ac:dyDescent="0.2">
      <c r="B90" s="7" t="s">
        <v>6</v>
      </c>
      <c r="C90" s="37">
        <v>6</v>
      </c>
      <c r="D90" s="9">
        <v>6</v>
      </c>
      <c r="E90" s="9">
        <v>6</v>
      </c>
      <c r="G90" s="56"/>
      <c r="I90" s="4" t="s">
        <v>19</v>
      </c>
      <c r="J90" s="4">
        <v>2</v>
      </c>
    </row>
    <row r="91" spans="2:10" ht="24" x14ac:dyDescent="0.2">
      <c r="B91" s="15" t="s">
        <v>7</v>
      </c>
      <c r="C91" s="48"/>
      <c r="D91" s="8"/>
      <c r="E91" s="8"/>
      <c r="G91" s="56"/>
      <c r="I91" s="4" t="s">
        <v>96</v>
      </c>
      <c r="J91" s="4">
        <v>1</v>
      </c>
    </row>
    <row r="92" spans="2:10" ht="21" x14ac:dyDescent="0.2">
      <c r="B92" s="4" t="s">
        <v>79</v>
      </c>
      <c r="C92" s="4">
        <v>0</v>
      </c>
      <c r="D92" s="4">
        <v>1</v>
      </c>
      <c r="E92" s="4">
        <v>1</v>
      </c>
      <c r="G92" s="56"/>
      <c r="I92" s="17" t="s">
        <v>18</v>
      </c>
      <c r="J92" s="6">
        <f>J85+J86+J87+J88+J89+J90+J91</f>
        <v>10</v>
      </c>
    </row>
    <row r="93" spans="2:10" ht="21" x14ac:dyDescent="0.2">
      <c r="B93" s="4" t="s">
        <v>12</v>
      </c>
      <c r="C93" s="4">
        <v>0</v>
      </c>
      <c r="D93" s="4">
        <v>1</v>
      </c>
      <c r="E93" s="4">
        <v>2</v>
      </c>
      <c r="G93" s="56"/>
    </row>
    <row r="94" spans="2:10" ht="21" x14ac:dyDescent="0.2">
      <c r="B94" s="4" t="s">
        <v>50</v>
      </c>
      <c r="C94" s="4">
        <v>1</v>
      </c>
      <c r="D94" s="4">
        <v>1</v>
      </c>
      <c r="E94" s="4">
        <v>1</v>
      </c>
      <c r="G94" s="56"/>
    </row>
    <row r="95" spans="2:10" ht="21" x14ac:dyDescent="0.2">
      <c r="B95" s="4" t="s">
        <v>48</v>
      </c>
      <c r="C95" s="4">
        <v>0</v>
      </c>
      <c r="D95" s="37">
        <v>1</v>
      </c>
      <c r="E95" s="37">
        <v>1</v>
      </c>
      <c r="G95" s="56"/>
      <c r="I95" s="79" t="s">
        <v>108</v>
      </c>
      <c r="J95" s="106"/>
    </row>
    <row r="96" spans="2:10" ht="21" x14ac:dyDescent="0.2">
      <c r="C96" s="4"/>
      <c r="D96" s="4"/>
      <c r="E96" s="4"/>
      <c r="G96" s="56"/>
    </row>
    <row r="97" spans="2:10" ht="21" x14ac:dyDescent="0.2">
      <c r="B97" s="17" t="s">
        <v>18</v>
      </c>
      <c r="C97" s="6">
        <f>C92+C93+C94+C95+C96</f>
        <v>1</v>
      </c>
      <c r="D97" s="6">
        <f>D92+D93+D94+D95+D96</f>
        <v>4</v>
      </c>
      <c r="E97" s="6">
        <f>E92+E93+E94+E95+E96</f>
        <v>5</v>
      </c>
      <c r="G97" s="56"/>
      <c r="I97" s="39" t="s">
        <v>1</v>
      </c>
      <c r="J97" s="13" t="s">
        <v>5</v>
      </c>
    </row>
    <row r="98" spans="2:10" ht="21" x14ac:dyDescent="0.2">
      <c r="G98" s="56"/>
      <c r="I98" s="7" t="s">
        <v>6</v>
      </c>
      <c r="J98" s="9">
        <v>10</v>
      </c>
    </row>
    <row r="99" spans="2:10" ht="24" x14ac:dyDescent="0.2">
      <c r="G99" s="56"/>
      <c r="I99" s="15" t="s">
        <v>7</v>
      </c>
      <c r="J99" s="48"/>
    </row>
    <row r="100" spans="2:10" ht="21" x14ac:dyDescent="0.2">
      <c r="B100" s="125" t="s">
        <v>109</v>
      </c>
      <c r="C100" s="125"/>
      <c r="D100" s="125"/>
      <c r="E100" s="125"/>
      <c r="F100" s="125"/>
      <c r="G100" s="56"/>
      <c r="I100" s="10" t="s">
        <v>49</v>
      </c>
      <c r="J100" s="67"/>
    </row>
    <row r="101" spans="2:10" ht="21" x14ac:dyDescent="0.2">
      <c r="G101" s="56"/>
      <c r="I101" s="4" t="s">
        <v>44</v>
      </c>
      <c r="J101" s="4">
        <v>1</v>
      </c>
    </row>
    <row r="102" spans="2:10" ht="22" x14ac:dyDescent="0.2">
      <c r="B102" s="39" t="s">
        <v>1</v>
      </c>
      <c r="C102" s="13" t="s">
        <v>2</v>
      </c>
      <c r="D102" s="5" t="s">
        <v>3</v>
      </c>
      <c r="E102" s="5" t="s">
        <v>4</v>
      </c>
      <c r="F102" s="3"/>
      <c r="G102" s="56"/>
      <c r="I102" s="44" t="s">
        <v>46</v>
      </c>
      <c r="J102" s="44">
        <v>1</v>
      </c>
    </row>
    <row r="103" spans="2:10" ht="21" x14ac:dyDescent="0.2">
      <c r="B103" s="7" t="s">
        <v>6</v>
      </c>
      <c r="C103" s="37">
        <v>6</v>
      </c>
      <c r="D103" s="9">
        <v>6</v>
      </c>
      <c r="E103" s="9">
        <v>6</v>
      </c>
      <c r="G103" s="56"/>
      <c r="I103" s="4" t="s">
        <v>11</v>
      </c>
      <c r="J103" s="4">
        <v>1</v>
      </c>
    </row>
    <row r="104" spans="2:10" ht="24" x14ac:dyDescent="0.2">
      <c r="B104" s="15" t="s">
        <v>7</v>
      </c>
      <c r="C104" s="48"/>
      <c r="D104" s="8"/>
      <c r="E104" s="8"/>
      <c r="G104" s="56"/>
      <c r="I104" s="4"/>
      <c r="J104" s="4"/>
    </row>
    <row r="105" spans="2:10" ht="21" x14ac:dyDescent="0.2">
      <c r="B105" s="4" t="s">
        <v>64</v>
      </c>
      <c r="C105" s="4">
        <v>0</v>
      </c>
      <c r="D105" s="4">
        <v>0</v>
      </c>
      <c r="E105" s="4">
        <v>2</v>
      </c>
      <c r="G105" s="56"/>
      <c r="I105" s="4"/>
      <c r="J105" s="4"/>
    </row>
    <row r="106" spans="2:10" ht="21" x14ac:dyDescent="0.2">
      <c r="B106" s="4" t="s">
        <v>55</v>
      </c>
      <c r="C106" s="4"/>
      <c r="D106" s="4"/>
      <c r="E106" s="4"/>
      <c r="G106" s="56"/>
      <c r="I106" s="17" t="s">
        <v>18</v>
      </c>
      <c r="J106" s="6">
        <f>J100+J101+J102+J103+J104+J105</f>
        <v>3</v>
      </c>
    </row>
    <row r="107" spans="2:10" ht="21" x14ac:dyDescent="0.2">
      <c r="B107" s="4" t="s">
        <v>45</v>
      </c>
      <c r="C107" s="4">
        <v>0</v>
      </c>
      <c r="D107" s="4">
        <v>1</v>
      </c>
      <c r="E107" s="4">
        <v>1</v>
      </c>
      <c r="G107" s="56"/>
    </row>
    <row r="108" spans="2:10" ht="21" x14ac:dyDescent="0.2">
      <c r="B108" s="4" t="s">
        <v>46</v>
      </c>
      <c r="C108" s="4">
        <v>1</v>
      </c>
      <c r="D108" s="4">
        <v>1</v>
      </c>
      <c r="E108" s="4">
        <v>1</v>
      </c>
      <c r="G108" s="56"/>
    </row>
    <row r="109" spans="2:10" ht="21" x14ac:dyDescent="0.2">
      <c r="B109" s="4" t="s">
        <v>53</v>
      </c>
      <c r="C109" s="4">
        <v>0</v>
      </c>
      <c r="D109" s="4">
        <v>1</v>
      </c>
      <c r="E109" s="4">
        <v>1</v>
      </c>
      <c r="G109" s="56"/>
    </row>
    <row r="110" spans="2:10" ht="21" x14ac:dyDescent="0.2">
      <c r="B110" s="17" t="s">
        <v>18</v>
      </c>
      <c r="C110" s="6">
        <f>C105+C106+C107+C108+C109</f>
        <v>1</v>
      </c>
      <c r="D110" s="6">
        <f>D105+D106+D107+D108+D109</f>
        <v>3</v>
      </c>
      <c r="E110" s="6">
        <f>E105+E106+E107+E108+E109</f>
        <v>5</v>
      </c>
      <c r="G110" s="56"/>
    </row>
    <row r="111" spans="2:10" ht="21" x14ac:dyDescent="0.2">
      <c r="G111" s="56"/>
    </row>
    <row r="113" spans="2:6" ht="21" x14ac:dyDescent="0.2">
      <c r="B113" s="125" t="s">
        <v>110</v>
      </c>
      <c r="C113" s="125"/>
      <c r="D113" s="125"/>
      <c r="E113" s="125"/>
      <c r="F113" s="125"/>
    </row>
    <row r="115" spans="2:6" ht="22" x14ac:dyDescent="0.2">
      <c r="B115" s="39" t="s">
        <v>1</v>
      </c>
      <c r="C115" s="13" t="s">
        <v>2</v>
      </c>
      <c r="D115" s="5" t="s">
        <v>3</v>
      </c>
      <c r="E115" s="5" t="s">
        <v>4</v>
      </c>
      <c r="F115" s="3"/>
    </row>
    <row r="116" spans="2:6" ht="21" x14ac:dyDescent="0.2">
      <c r="B116" s="7" t="s">
        <v>6</v>
      </c>
      <c r="C116" s="37">
        <v>6</v>
      </c>
      <c r="D116" s="9">
        <v>6</v>
      </c>
      <c r="E116" s="9">
        <v>6</v>
      </c>
    </row>
    <row r="117" spans="2:6" ht="24" x14ac:dyDescent="0.2">
      <c r="B117" s="15" t="s">
        <v>7</v>
      </c>
      <c r="C117" s="48"/>
      <c r="D117" s="8"/>
      <c r="E117" s="8"/>
    </row>
    <row r="118" spans="2:6" ht="21" x14ac:dyDescent="0.2">
      <c r="B118" s="9" t="s">
        <v>13</v>
      </c>
      <c r="C118" s="4">
        <v>1</v>
      </c>
      <c r="D118" s="4">
        <v>2</v>
      </c>
      <c r="E118" s="4">
        <v>2</v>
      </c>
    </row>
    <row r="119" spans="2:6" ht="21" x14ac:dyDescent="0.2">
      <c r="B119" s="9" t="s">
        <v>31</v>
      </c>
      <c r="C119" s="4">
        <v>0</v>
      </c>
      <c r="D119" s="4">
        <v>1</v>
      </c>
      <c r="E119" s="4">
        <v>2</v>
      </c>
    </row>
    <row r="120" spans="2:6" ht="21" x14ac:dyDescent="0.2">
      <c r="B120" s="9" t="s">
        <v>70</v>
      </c>
      <c r="C120" s="4">
        <v>0</v>
      </c>
      <c r="D120" s="4">
        <v>2</v>
      </c>
      <c r="E120" s="4">
        <v>1</v>
      </c>
    </row>
    <row r="121" spans="2:6" ht="21" x14ac:dyDescent="0.2">
      <c r="B121" s="9" t="s">
        <v>29</v>
      </c>
      <c r="C121" s="4">
        <v>0</v>
      </c>
      <c r="D121" s="4">
        <v>2</v>
      </c>
      <c r="E121" s="4">
        <v>1</v>
      </c>
    </row>
    <row r="122" spans="2:6" ht="21" x14ac:dyDescent="0.2">
      <c r="B122" s="9"/>
      <c r="C122" s="4"/>
      <c r="D122" s="4"/>
      <c r="E122" s="4"/>
    </row>
    <row r="123" spans="2:6" ht="21" x14ac:dyDescent="0.2">
      <c r="B123" s="17" t="s">
        <v>18</v>
      </c>
      <c r="C123" s="6">
        <f>C118+C119+C120+C121+C122</f>
        <v>1</v>
      </c>
      <c r="D123" s="6">
        <f>D118+D119+D120+D121+D122</f>
        <v>7</v>
      </c>
      <c r="E123" s="6">
        <f>E118+E119+E120+E121+E122</f>
        <v>6</v>
      </c>
    </row>
    <row r="125" spans="2:6" ht="21" x14ac:dyDescent="0.2">
      <c r="B125" s="76"/>
    </row>
    <row r="126" spans="2:6" ht="21" x14ac:dyDescent="0.2">
      <c r="B126" s="125" t="s">
        <v>111</v>
      </c>
      <c r="C126" s="125"/>
      <c r="D126" s="125"/>
      <c r="E126" s="125"/>
      <c r="F126" s="125"/>
    </row>
    <row r="128" spans="2:6" ht="22" x14ac:dyDescent="0.2">
      <c r="B128" s="39" t="s">
        <v>1</v>
      </c>
      <c r="C128" s="13" t="s">
        <v>2</v>
      </c>
      <c r="D128" s="5" t="s">
        <v>3</v>
      </c>
      <c r="E128" s="5" t="s">
        <v>4</v>
      </c>
      <c r="F128" s="3"/>
    </row>
    <row r="129" spans="2:5" ht="21" x14ac:dyDescent="0.2">
      <c r="B129" s="7" t="s">
        <v>6</v>
      </c>
      <c r="C129" s="37">
        <v>6</v>
      </c>
      <c r="D129" s="9">
        <v>6</v>
      </c>
      <c r="E129" s="9">
        <v>6</v>
      </c>
    </row>
    <row r="130" spans="2:5" ht="24" x14ac:dyDescent="0.2">
      <c r="B130" s="15" t="s">
        <v>7</v>
      </c>
      <c r="C130" s="48"/>
      <c r="D130" s="8"/>
      <c r="E130" s="8"/>
    </row>
    <row r="131" spans="2:5" ht="21" x14ac:dyDescent="0.2">
      <c r="B131" s="4" t="s">
        <v>107</v>
      </c>
      <c r="C131" s="4">
        <v>0</v>
      </c>
      <c r="D131" s="4">
        <v>0</v>
      </c>
      <c r="E131" s="4">
        <v>1</v>
      </c>
    </row>
    <row r="132" spans="2:5" ht="21" x14ac:dyDescent="0.2">
      <c r="B132" s="4" t="s">
        <v>37</v>
      </c>
      <c r="C132" s="4">
        <v>1</v>
      </c>
      <c r="D132" s="4">
        <v>1</v>
      </c>
      <c r="E132" s="4">
        <v>2</v>
      </c>
    </row>
    <row r="133" spans="2:5" ht="21" x14ac:dyDescent="0.2">
      <c r="B133" s="4" t="s">
        <v>34</v>
      </c>
      <c r="C133" s="4">
        <v>1</v>
      </c>
      <c r="D133" s="4">
        <v>1</v>
      </c>
      <c r="E133" s="4">
        <v>1</v>
      </c>
    </row>
    <row r="134" spans="2:5" ht="21" x14ac:dyDescent="0.2">
      <c r="B134" s="4" t="s">
        <v>26</v>
      </c>
      <c r="C134" s="4">
        <v>0</v>
      </c>
      <c r="D134" s="4">
        <v>1</v>
      </c>
      <c r="E134" s="4">
        <v>2</v>
      </c>
    </row>
    <row r="135" spans="2:5" ht="21" x14ac:dyDescent="0.2">
      <c r="B135" s="9"/>
      <c r="C135" s="4"/>
      <c r="D135" s="4"/>
      <c r="E135" s="4"/>
    </row>
    <row r="136" spans="2:5" ht="21" x14ac:dyDescent="0.2">
      <c r="B136" s="17" t="s">
        <v>18</v>
      </c>
      <c r="C136" s="6">
        <f>C131+C132+C133+C134+C135</f>
        <v>2</v>
      </c>
      <c r="D136" s="6">
        <f>D131+D132+D133+D134+D135</f>
        <v>3</v>
      </c>
      <c r="E136" s="6">
        <f>E131+E132+E133+E134+E135</f>
        <v>6</v>
      </c>
    </row>
  </sheetData>
  <mergeCells count="12">
    <mergeCell ref="B126:F126"/>
    <mergeCell ref="B34:F34"/>
    <mergeCell ref="E4:F4"/>
    <mergeCell ref="B6:F6"/>
    <mergeCell ref="E19:F19"/>
    <mergeCell ref="B20:F20"/>
    <mergeCell ref="B48:E48"/>
    <mergeCell ref="B113:F113"/>
    <mergeCell ref="B61:E61"/>
    <mergeCell ref="B87:F87"/>
    <mergeCell ref="B100:F100"/>
    <mergeCell ref="B74:F74"/>
  </mergeCells>
  <conditionalFormatting sqref="D10:E10 G10 D17:E17 D47:E47 D45:E45 D73:E73 D71:E71 D60:E60">
    <cfRule type="colorScale" priority="41">
      <colorScale>
        <cfvo type="num" val="0"/>
        <cfvo type="num" val="1"/>
        <color rgb="FFFF0000"/>
        <color theme="9" tint="0.59999389629810485"/>
      </colorScale>
    </cfRule>
  </conditionalFormatting>
  <conditionalFormatting sqref="G18">
    <cfRule type="colorScale" priority="40">
      <colorScale>
        <cfvo type="num" val="0"/>
        <cfvo type="num" val="1"/>
        <color rgb="FFFF0000"/>
        <color theme="9" tint="0.59999389629810485"/>
      </colorScale>
    </cfRule>
  </conditionalFormatting>
  <conditionalFormatting sqref="D32:E32 G26">
    <cfRule type="colorScale" priority="39">
      <colorScale>
        <cfvo type="num" val="0"/>
        <cfvo type="num" val="1"/>
        <color rgb="FFFF0000"/>
        <color theme="9" tint="0.59999389629810485"/>
      </colorScale>
    </cfRule>
  </conditionalFormatting>
  <conditionalFormatting sqref="G33">
    <cfRule type="colorScale" priority="38">
      <colorScale>
        <cfvo type="num" val="0"/>
        <cfvo type="num" val="1"/>
        <color rgb="FFFF0000"/>
        <color theme="9" tint="0.59999389629810485"/>
      </colorScale>
    </cfRule>
  </conditionalFormatting>
  <conditionalFormatting sqref="G62">
    <cfRule type="colorScale" priority="34">
      <colorScale>
        <cfvo type="num" val="0"/>
        <cfvo type="num" val="1"/>
        <color rgb="FFFF0000"/>
        <color theme="9" tint="0.59999389629810485"/>
      </colorScale>
    </cfRule>
  </conditionalFormatting>
  <conditionalFormatting sqref="G40 C45">
    <cfRule type="colorScale" priority="37">
      <colorScale>
        <cfvo type="num" val="0"/>
        <cfvo type="num" val="1"/>
        <color rgb="FFFF0000"/>
        <color theme="9" tint="0.59999389629810485"/>
      </colorScale>
    </cfRule>
  </conditionalFormatting>
  <conditionalFormatting sqref="G69 C71">
    <cfRule type="colorScale" priority="33">
      <colorScale>
        <cfvo type="num" val="0"/>
        <cfvo type="num" val="1"/>
        <color rgb="FFFF0000"/>
        <color theme="9" tint="0.59999389629810485"/>
      </colorScale>
    </cfRule>
  </conditionalFormatting>
  <conditionalFormatting sqref="C58:E58 G55">
    <cfRule type="colorScale" priority="35">
      <colorScale>
        <cfvo type="num" val="0"/>
        <cfvo type="num" val="1"/>
        <color rgb="FFFF0000"/>
        <color theme="9" tint="0.59999389629810485"/>
      </colorScale>
    </cfRule>
  </conditionalFormatting>
  <conditionalFormatting sqref="D38:E38">
    <cfRule type="colorScale" priority="30">
      <colorScale>
        <cfvo type="num" val="0"/>
        <cfvo type="num" val="1"/>
        <color rgb="FFFF0000"/>
        <color theme="9" tint="0.59999389629810485"/>
      </colorScale>
    </cfRule>
  </conditionalFormatting>
  <conditionalFormatting sqref="D24:E24">
    <cfRule type="colorScale" priority="31">
      <colorScale>
        <cfvo type="num" val="0"/>
        <cfvo type="num" val="1"/>
        <color rgb="FFFF0000"/>
        <color theme="9" tint="0.59999389629810485"/>
      </colorScale>
    </cfRule>
  </conditionalFormatting>
  <conditionalFormatting sqref="D52:E52">
    <cfRule type="colorScale" priority="29">
      <colorScale>
        <cfvo type="num" val="0"/>
        <cfvo type="num" val="1"/>
        <color rgb="FFFF0000"/>
        <color theme="9" tint="0.59999389629810485"/>
      </colorScale>
    </cfRule>
  </conditionalFormatting>
  <conditionalFormatting sqref="D65:E65">
    <cfRule type="colorScale" priority="28">
      <colorScale>
        <cfvo type="num" val="0"/>
        <cfvo type="num" val="1"/>
        <color rgb="FFFF0000"/>
        <color theme="9" tint="0.59999389629810485"/>
      </colorScale>
    </cfRule>
  </conditionalFormatting>
  <conditionalFormatting sqref="C31:E31">
    <cfRule type="colorScale" priority="27">
      <colorScale>
        <cfvo type="num" val="0"/>
        <cfvo type="num" val="1"/>
        <color rgb="FFFF0000"/>
        <color theme="9" tint="0.59999389629810485"/>
      </colorScale>
    </cfRule>
  </conditionalFormatting>
  <conditionalFormatting sqref="J17">
    <cfRule type="colorScale" priority="26">
      <colorScale>
        <cfvo type="num" val="0"/>
        <cfvo type="num" val="1"/>
        <color rgb="FFFF0000"/>
        <color theme="9" tint="0.59999389629810485"/>
      </colorScale>
    </cfRule>
  </conditionalFormatting>
  <conditionalFormatting sqref="J32">
    <cfRule type="colorScale" priority="25">
      <colorScale>
        <cfvo type="num" val="0"/>
        <cfvo type="num" val="1"/>
        <color rgb="FFFF0000"/>
        <color theme="9" tint="0.59999389629810485"/>
      </colorScale>
    </cfRule>
  </conditionalFormatting>
  <conditionalFormatting sqref="J46">
    <cfRule type="colorScale" priority="24">
      <colorScale>
        <cfvo type="num" val="0"/>
        <cfvo type="num" val="1"/>
        <color rgb="FFFF0000"/>
        <color theme="9" tint="0.59999389629810485"/>
      </colorScale>
    </cfRule>
  </conditionalFormatting>
  <conditionalFormatting sqref="C83:E83">
    <cfRule type="colorScale" priority="22">
      <colorScale>
        <cfvo type="num" val="0"/>
        <cfvo type="num" val="1"/>
        <color rgb="FFFF0000"/>
        <color theme="9" tint="0.59999389629810485"/>
      </colorScale>
    </cfRule>
  </conditionalFormatting>
  <conditionalFormatting sqref="D78:E78">
    <cfRule type="colorScale" priority="21">
      <colorScale>
        <cfvo type="num" val="0"/>
        <cfvo type="num" val="1"/>
        <color rgb="FFFF0000"/>
        <color theme="9" tint="0.59999389629810485"/>
      </colorScale>
    </cfRule>
  </conditionalFormatting>
  <conditionalFormatting sqref="C16:E16">
    <cfRule type="colorScale" priority="20">
      <colorScale>
        <cfvo type="num" val="0"/>
        <cfvo type="num" val="1"/>
        <color rgb="FFFF0000"/>
        <color theme="9" tint="0.59999389629810485"/>
      </colorScale>
    </cfRule>
  </conditionalFormatting>
  <conditionalFormatting sqref="D91:E91">
    <cfRule type="colorScale" priority="18">
      <colorScale>
        <cfvo type="num" val="0"/>
        <cfvo type="num" val="1"/>
        <color rgb="FFFF0000"/>
        <color theme="9" tint="0.59999389629810485"/>
      </colorScale>
    </cfRule>
  </conditionalFormatting>
  <conditionalFormatting sqref="C97:E97">
    <cfRule type="colorScale" priority="19">
      <colorScale>
        <cfvo type="num" val="0"/>
        <cfvo type="num" val="1"/>
        <color rgb="FFFF0000"/>
        <color theme="9" tint="0.59999389629810485"/>
      </colorScale>
    </cfRule>
  </conditionalFormatting>
  <conditionalFormatting sqref="D104:E104">
    <cfRule type="colorScale" priority="16">
      <colorScale>
        <cfvo type="num" val="0"/>
        <cfvo type="num" val="1"/>
        <color rgb="FFFF0000"/>
        <color theme="9" tint="0.59999389629810485"/>
      </colorScale>
    </cfRule>
  </conditionalFormatting>
  <conditionalFormatting sqref="C110:E110">
    <cfRule type="colorScale" priority="17">
      <colorScale>
        <cfvo type="num" val="0"/>
        <cfvo type="num" val="1"/>
        <color rgb="FFFF0000"/>
        <color theme="9" tint="0.59999389629810485"/>
      </colorScale>
    </cfRule>
  </conditionalFormatting>
  <conditionalFormatting sqref="J106">
    <cfRule type="colorScale" priority="13">
      <colorScale>
        <cfvo type="num" val="0"/>
        <cfvo type="num" val="1"/>
        <color rgb="FFFF0000"/>
        <color theme="9" tint="0.59999389629810485"/>
      </colorScale>
    </cfRule>
  </conditionalFormatting>
  <conditionalFormatting sqref="C84">
    <cfRule type="colorScale" priority="12">
      <colorScale>
        <cfvo type="num" val="0"/>
        <cfvo type="num" val="1"/>
        <color rgb="FFFF0000"/>
        <color theme="9" tint="0.59999389629810485"/>
      </colorScale>
    </cfRule>
  </conditionalFormatting>
  <conditionalFormatting sqref="E84">
    <cfRule type="colorScale" priority="8">
      <colorScale>
        <cfvo type="num" val="0"/>
        <cfvo type="num" val="1"/>
        <color rgb="FFFF0000"/>
        <color theme="9" tint="0.59999389629810485"/>
      </colorScale>
    </cfRule>
  </conditionalFormatting>
  <conditionalFormatting sqref="D84">
    <cfRule type="colorScale" priority="9">
      <colorScale>
        <cfvo type="num" val="0"/>
        <cfvo type="num" val="1"/>
        <color rgb="FFFF0000"/>
        <color theme="9" tint="0.59999389629810485"/>
      </colorScale>
    </cfRule>
  </conditionalFormatting>
  <conditionalFormatting sqref="D117:E117">
    <cfRule type="colorScale" priority="6">
      <colorScale>
        <cfvo type="num" val="0"/>
        <cfvo type="num" val="1"/>
        <color rgb="FFFF0000"/>
        <color theme="9" tint="0.59999389629810485"/>
      </colorScale>
    </cfRule>
  </conditionalFormatting>
  <conditionalFormatting sqref="C123:E123">
    <cfRule type="colorScale" priority="7">
      <colorScale>
        <cfvo type="num" val="0"/>
        <cfvo type="num" val="1"/>
        <color rgb="FFFF0000"/>
        <color theme="9" tint="0.59999389629810485"/>
      </colorScale>
    </cfRule>
  </conditionalFormatting>
  <conditionalFormatting sqref="J62">
    <cfRule type="colorScale" priority="5">
      <colorScale>
        <cfvo type="num" val="0"/>
        <cfvo type="num" val="1"/>
        <color rgb="FFFF0000"/>
        <color theme="9" tint="0.59999389629810485"/>
      </colorScale>
    </cfRule>
  </conditionalFormatting>
  <conditionalFormatting sqref="J78">
    <cfRule type="colorScale" priority="4">
      <colorScale>
        <cfvo type="num" val="0"/>
        <cfvo type="num" val="1"/>
        <color rgb="FFFF0000"/>
        <color theme="9" tint="0.59999389629810485"/>
      </colorScale>
    </cfRule>
  </conditionalFormatting>
  <conditionalFormatting sqref="J92">
    <cfRule type="colorScale" priority="3">
      <colorScale>
        <cfvo type="num" val="0"/>
        <cfvo type="num" val="1"/>
        <color rgb="FFFF0000"/>
        <color theme="9" tint="0.59999389629810485"/>
      </colorScale>
    </cfRule>
  </conditionalFormatting>
  <conditionalFormatting sqref="D130:E130">
    <cfRule type="colorScale" priority="1">
      <colorScale>
        <cfvo type="num" val="0"/>
        <cfvo type="num" val="1"/>
        <color rgb="FFFF0000"/>
        <color theme="9" tint="0.59999389629810485"/>
      </colorScale>
    </cfRule>
  </conditionalFormatting>
  <conditionalFormatting sqref="C136:E136">
    <cfRule type="colorScale" priority="2">
      <colorScale>
        <cfvo type="num" val="0"/>
        <cfvo type="num" val="1"/>
        <color rgb="FFFF0000"/>
        <color theme="9" tint="0.59999389629810485"/>
      </colorScale>
    </cfRule>
  </conditionalFormatting>
  <pageMargins left="0.7" right="0.7" top="0.75" bottom="0.75" header="0.3" footer="0.3"/>
  <pageSetup paperSize="9" scale="40" orientation="portrait" horizontalDpi="4294967292" verticalDpi="4294967292" copies="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777379-083C-4F10-9048-A385D5075A32}">
  <sheetPr>
    <pageSetUpPr fitToPage="1"/>
  </sheetPr>
  <dimension ref="B1:K120"/>
  <sheetViews>
    <sheetView topLeftCell="A113" zoomScale="90" zoomScaleNormal="90" zoomScalePageLayoutView="140" workbookViewId="0">
      <selection activeCell="J76" sqref="J76"/>
    </sheetView>
  </sheetViews>
  <sheetFormatPr baseColWidth="10" defaultColWidth="11" defaultRowHeight="16" x14ac:dyDescent="0.2"/>
  <cols>
    <col min="1" max="1" width="2.5" customWidth="1"/>
    <col min="2" max="2" width="38.6640625" customWidth="1"/>
    <col min="3" max="5" width="9.6640625" customWidth="1"/>
    <col min="6" max="6" width="4.6640625" customWidth="1"/>
    <col min="7" max="7" width="3.1640625" customWidth="1"/>
    <col min="8" max="8" width="5.6640625" customWidth="1"/>
    <col min="9" max="9" width="34.6640625" customWidth="1"/>
    <col min="10" max="10" width="9.6640625" customWidth="1"/>
  </cols>
  <sheetData>
    <row r="1" spans="2:11" s="61" customFormat="1" ht="39" customHeight="1" x14ac:dyDescent="0.2">
      <c r="B1" s="62" t="s">
        <v>112</v>
      </c>
      <c r="G1" s="50"/>
      <c r="I1" s="62" t="s">
        <v>113</v>
      </c>
    </row>
    <row r="2" spans="2:11" x14ac:dyDescent="0.2">
      <c r="G2" s="50"/>
    </row>
    <row r="3" spans="2:11" x14ac:dyDescent="0.2">
      <c r="G3" s="50"/>
    </row>
    <row r="4" spans="2:11" ht="29" customHeight="1" x14ac:dyDescent="0.25">
      <c r="E4" s="126"/>
      <c r="F4" s="127"/>
      <c r="G4" s="51"/>
    </row>
    <row r="5" spans="2:11" x14ac:dyDescent="0.2">
      <c r="G5" s="50"/>
    </row>
    <row r="6" spans="2:11" ht="21" x14ac:dyDescent="0.2">
      <c r="B6" s="125" t="s">
        <v>114</v>
      </c>
      <c r="C6" s="125"/>
      <c r="D6" s="125"/>
      <c r="E6" s="125"/>
      <c r="F6" s="125"/>
      <c r="G6" s="52"/>
      <c r="I6" s="106" t="s">
        <v>69</v>
      </c>
      <c r="J6" s="106"/>
      <c r="K6" s="106"/>
    </row>
    <row r="7" spans="2:11" x14ac:dyDescent="0.2">
      <c r="G7" s="50"/>
    </row>
    <row r="8" spans="2:11" ht="22" x14ac:dyDescent="0.2">
      <c r="B8" s="39" t="s">
        <v>1</v>
      </c>
      <c r="C8" s="5" t="s">
        <v>2</v>
      </c>
      <c r="D8" s="5" t="s">
        <v>3</v>
      </c>
      <c r="E8" s="5" t="s">
        <v>4</v>
      </c>
      <c r="F8" s="3"/>
      <c r="G8" s="53"/>
      <c r="I8" s="39" t="s">
        <v>1</v>
      </c>
      <c r="J8" s="13" t="s">
        <v>5</v>
      </c>
    </row>
    <row r="9" spans="2:11" ht="21" x14ac:dyDescent="0.2">
      <c r="B9" s="7" t="s">
        <v>6</v>
      </c>
      <c r="C9" s="37">
        <v>6</v>
      </c>
      <c r="D9" s="9">
        <v>6</v>
      </c>
      <c r="E9" s="9">
        <v>6</v>
      </c>
      <c r="G9" s="54"/>
      <c r="I9" s="7" t="s">
        <v>6</v>
      </c>
      <c r="J9" s="9">
        <v>10</v>
      </c>
    </row>
    <row r="10" spans="2:11" ht="24" x14ac:dyDescent="0.2">
      <c r="B10" s="15" t="s">
        <v>7</v>
      </c>
      <c r="C10" s="48"/>
      <c r="D10" s="8"/>
      <c r="E10" s="8"/>
      <c r="G10" s="55"/>
      <c r="I10" s="15" t="s">
        <v>7</v>
      </c>
      <c r="J10" s="48"/>
    </row>
    <row r="11" spans="2:11" ht="21" x14ac:dyDescent="0.2">
      <c r="B11" s="4" t="s">
        <v>10</v>
      </c>
      <c r="C11" s="105">
        <v>1</v>
      </c>
      <c r="D11" s="105">
        <v>1</v>
      </c>
      <c r="E11" s="105">
        <v>2</v>
      </c>
      <c r="G11" s="56"/>
      <c r="I11" s="10" t="s">
        <v>39</v>
      </c>
      <c r="J11" s="4">
        <v>2</v>
      </c>
    </row>
    <row r="12" spans="2:11" ht="21" x14ac:dyDescent="0.2">
      <c r="B12" s="4" t="s">
        <v>12</v>
      </c>
      <c r="C12" s="98">
        <v>0</v>
      </c>
      <c r="D12" s="98">
        <v>1</v>
      </c>
      <c r="E12" s="98">
        <v>2</v>
      </c>
      <c r="G12" s="56"/>
      <c r="I12" s="4" t="s">
        <v>27</v>
      </c>
      <c r="J12" s="4">
        <v>2</v>
      </c>
    </row>
    <row r="13" spans="2:11" ht="21" x14ac:dyDescent="0.2">
      <c r="B13" s="84" t="s">
        <v>40</v>
      </c>
      <c r="C13" s="99">
        <v>0</v>
      </c>
      <c r="D13" s="100">
        <v>1</v>
      </c>
      <c r="E13" s="100">
        <v>1</v>
      </c>
      <c r="G13" s="56"/>
      <c r="I13" s="44" t="s">
        <v>14</v>
      </c>
      <c r="J13" s="44">
        <v>2</v>
      </c>
    </row>
    <row r="14" spans="2:11" ht="21" x14ac:dyDescent="0.2">
      <c r="B14" s="86" t="s">
        <v>45</v>
      </c>
      <c r="C14" s="101">
        <v>0</v>
      </c>
      <c r="D14" s="101">
        <v>1</v>
      </c>
      <c r="E14" s="101">
        <v>1</v>
      </c>
      <c r="G14" s="56"/>
      <c r="I14" s="37" t="s">
        <v>25</v>
      </c>
      <c r="J14" s="4">
        <v>2</v>
      </c>
    </row>
    <row r="15" spans="2:11" ht="21" x14ac:dyDescent="0.2">
      <c r="B15" s="97" t="s">
        <v>28</v>
      </c>
      <c r="C15" s="102"/>
      <c r="D15" s="103"/>
      <c r="E15" s="103"/>
      <c r="G15" s="56"/>
      <c r="I15" s="4" t="s">
        <v>10</v>
      </c>
      <c r="J15" s="4">
        <v>1</v>
      </c>
    </row>
    <row r="16" spans="2:11" ht="21" x14ac:dyDescent="0.2">
      <c r="B16" s="97" t="s">
        <v>115</v>
      </c>
      <c r="C16" s="104">
        <v>0</v>
      </c>
      <c r="D16" s="104">
        <v>1</v>
      </c>
      <c r="E16" s="104">
        <v>1</v>
      </c>
      <c r="G16" s="56"/>
      <c r="I16" s="4" t="s">
        <v>16</v>
      </c>
      <c r="J16" s="4">
        <v>2</v>
      </c>
    </row>
    <row r="17" spans="2:10" ht="21" x14ac:dyDescent="0.2">
      <c r="B17" s="89" t="s">
        <v>18</v>
      </c>
      <c r="C17" s="90">
        <f>C11+C12+C13+C14+C15</f>
        <v>1</v>
      </c>
      <c r="D17" s="90">
        <f>SUM(D11:D16)</f>
        <v>5</v>
      </c>
      <c r="E17" s="90">
        <f>SUM(E11:E16)</f>
        <v>7</v>
      </c>
      <c r="G17" s="56"/>
      <c r="I17" s="4"/>
      <c r="J17" s="4"/>
    </row>
    <row r="18" spans="2:10" ht="21" x14ac:dyDescent="0.2">
      <c r="G18" s="55"/>
      <c r="I18" s="17" t="s">
        <v>18</v>
      </c>
      <c r="J18" s="6">
        <f>J11+J12+J13+J14+J15+J16+J17</f>
        <v>11</v>
      </c>
    </row>
    <row r="19" spans="2:10" ht="14" customHeight="1" x14ac:dyDescent="0.25">
      <c r="E19" s="126"/>
      <c r="F19" s="127"/>
      <c r="G19" s="57"/>
    </row>
    <row r="20" spans="2:10" ht="21" x14ac:dyDescent="0.2">
      <c r="B20" s="125" t="s">
        <v>116</v>
      </c>
      <c r="C20" s="125"/>
      <c r="D20" s="125"/>
      <c r="E20" s="125"/>
      <c r="F20" s="125"/>
      <c r="G20" s="50"/>
    </row>
    <row r="21" spans="2:10" x14ac:dyDescent="0.2">
      <c r="G21" s="50"/>
    </row>
    <row r="22" spans="2:10" ht="22" x14ac:dyDescent="0.2">
      <c r="B22" s="39" t="s">
        <v>1</v>
      </c>
      <c r="C22" s="5" t="s">
        <v>2</v>
      </c>
      <c r="D22" s="5" t="s">
        <v>3</v>
      </c>
      <c r="E22" s="5" t="s">
        <v>4</v>
      </c>
      <c r="F22" s="3"/>
      <c r="G22" s="59"/>
      <c r="H22" s="63"/>
      <c r="I22" s="79" t="s">
        <v>117</v>
      </c>
      <c r="J22" s="106"/>
    </row>
    <row r="23" spans="2:10" ht="21" x14ac:dyDescent="0.2">
      <c r="B23" s="7" t="s">
        <v>6</v>
      </c>
      <c r="C23" s="37">
        <v>6</v>
      </c>
      <c r="D23" s="9">
        <v>6</v>
      </c>
      <c r="E23" s="9">
        <v>6</v>
      </c>
      <c r="G23" s="50"/>
    </row>
    <row r="24" spans="2:10" ht="24" x14ac:dyDescent="0.2">
      <c r="B24" s="15" t="s">
        <v>7</v>
      </c>
      <c r="C24" s="48"/>
      <c r="D24" s="8"/>
      <c r="E24" s="8"/>
      <c r="G24" s="53"/>
      <c r="I24" s="39" t="s">
        <v>1</v>
      </c>
      <c r="J24" s="13" t="s">
        <v>5</v>
      </c>
    </row>
    <row r="25" spans="2:10" ht="21" x14ac:dyDescent="0.2">
      <c r="B25" s="10" t="s">
        <v>50</v>
      </c>
      <c r="C25" s="4">
        <v>1</v>
      </c>
      <c r="D25" s="4">
        <v>1</v>
      </c>
      <c r="E25" s="4">
        <v>1</v>
      </c>
      <c r="G25" s="54"/>
      <c r="I25" s="7" t="s">
        <v>6</v>
      </c>
      <c r="J25" s="9">
        <v>10</v>
      </c>
    </row>
    <row r="26" spans="2:10" ht="24" x14ac:dyDescent="0.2">
      <c r="B26" s="4" t="s">
        <v>15</v>
      </c>
      <c r="C26" s="4">
        <v>0</v>
      </c>
      <c r="D26" s="4">
        <v>1</v>
      </c>
      <c r="E26" s="4">
        <v>1</v>
      </c>
      <c r="G26" s="55"/>
      <c r="I26" s="15" t="s">
        <v>7</v>
      </c>
      <c r="J26" s="48"/>
    </row>
    <row r="27" spans="2:10" ht="21" x14ac:dyDescent="0.2">
      <c r="B27" s="4" t="s">
        <v>46</v>
      </c>
      <c r="C27" s="4">
        <v>1</v>
      </c>
      <c r="D27" s="4">
        <v>1</v>
      </c>
      <c r="E27" s="4">
        <v>1</v>
      </c>
      <c r="G27" s="56"/>
      <c r="I27" s="95" t="s">
        <v>118</v>
      </c>
      <c r="J27" s="4">
        <v>0</v>
      </c>
    </row>
    <row r="28" spans="2:10" ht="21" x14ac:dyDescent="0.2">
      <c r="B28" s="4" t="s">
        <v>79</v>
      </c>
      <c r="C28" s="4">
        <v>0</v>
      </c>
      <c r="D28" s="4">
        <v>1</v>
      </c>
      <c r="E28" s="4">
        <v>1</v>
      </c>
      <c r="G28" s="56"/>
      <c r="I28" s="4" t="s">
        <v>11</v>
      </c>
      <c r="J28" s="4">
        <v>1</v>
      </c>
    </row>
    <row r="29" spans="2:10" ht="21" x14ac:dyDescent="0.2">
      <c r="B29" s="4" t="s">
        <v>41</v>
      </c>
      <c r="C29" s="4">
        <v>1</v>
      </c>
      <c r="D29" s="4">
        <v>2</v>
      </c>
      <c r="E29" s="4">
        <v>3</v>
      </c>
      <c r="G29" s="56"/>
      <c r="I29" s="44" t="s">
        <v>17</v>
      </c>
      <c r="J29" s="44">
        <v>2</v>
      </c>
    </row>
    <row r="30" spans="2:10" ht="21" x14ac:dyDescent="0.2">
      <c r="B30" s="4"/>
      <c r="C30" s="4"/>
      <c r="D30" s="4"/>
      <c r="E30" s="4"/>
      <c r="G30" s="56"/>
      <c r="I30" s="4" t="s">
        <v>31</v>
      </c>
      <c r="J30" s="4">
        <v>1</v>
      </c>
    </row>
    <row r="31" spans="2:10" ht="21" x14ac:dyDescent="0.2">
      <c r="B31" s="17" t="s">
        <v>18</v>
      </c>
      <c r="C31" s="6">
        <f>C25+C26+C27+C28+C29</f>
        <v>3</v>
      </c>
      <c r="D31" s="6">
        <f t="shared" ref="D31:E31" si="0">D25+D26+D27+D28+D29</f>
        <v>6</v>
      </c>
      <c r="E31" s="6">
        <f t="shared" si="0"/>
        <v>7</v>
      </c>
      <c r="G31" s="56"/>
      <c r="I31" s="4" t="s">
        <v>38</v>
      </c>
      <c r="J31" s="4"/>
    </row>
    <row r="32" spans="2:10" ht="21" x14ac:dyDescent="0.2">
      <c r="B32" s="110"/>
      <c r="C32" s="110"/>
      <c r="D32" s="8"/>
      <c r="E32" s="8"/>
      <c r="G32" s="56"/>
      <c r="I32" s="4"/>
      <c r="J32" s="4"/>
    </row>
    <row r="33" spans="2:10" ht="29" x14ac:dyDescent="0.2">
      <c r="F33" s="49"/>
      <c r="G33" s="55"/>
      <c r="I33" s="17" t="s">
        <v>18</v>
      </c>
      <c r="J33" s="6">
        <f>J27+J28+J29+J30+J31+J32</f>
        <v>4</v>
      </c>
    </row>
    <row r="34" spans="2:10" ht="19" x14ac:dyDescent="0.25">
      <c r="E34" s="126"/>
      <c r="F34" s="127"/>
      <c r="G34" s="50"/>
    </row>
    <row r="35" spans="2:10" ht="29" x14ac:dyDescent="0.2">
      <c r="B35" s="125" t="s">
        <v>65</v>
      </c>
      <c r="C35" s="125"/>
      <c r="D35" s="125"/>
      <c r="E35" s="125"/>
      <c r="F35" s="125"/>
      <c r="G35" s="58"/>
    </row>
    <row r="36" spans="2:10" x14ac:dyDescent="0.2">
      <c r="G36" s="50"/>
    </row>
    <row r="37" spans="2:10" ht="25.25" customHeight="1" x14ac:dyDescent="0.2">
      <c r="B37" s="39" t="s">
        <v>1</v>
      </c>
      <c r="C37" s="13" t="s">
        <v>2</v>
      </c>
      <c r="D37" s="5" t="s">
        <v>3</v>
      </c>
      <c r="E37" s="5" t="s">
        <v>4</v>
      </c>
      <c r="F37" s="3"/>
      <c r="G37" s="52"/>
      <c r="I37" s="79" t="s">
        <v>119</v>
      </c>
      <c r="J37" s="106"/>
    </row>
    <row r="38" spans="2:10" ht="17" customHeight="1" x14ac:dyDescent="0.2">
      <c r="B38" s="7" t="s">
        <v>6</v>
      </c>
      <c r="C38" s="37">
        <v>6</v>
      </c>
      <c r="D38" s="9">
        <v>6</v>
      </c>
      <c r="E38" s="9">
        <v>6</v>
      </c>
      <c r="G38" s="50"/>
    </row>
    <row r="39" spans="2:10" ht="24" x14ac:dyDescent="0.2">
      <c r="B39" s="15" t="s">
        <v>7</v>
      </c>
      <c r="C39" s="48"/>
      <c r="D39" s="8"/>
      <c r="E39" s="8"/>
      <c r="G39" s="53"/>
      <c r="I39" s="39" t="s">
        <v>1</v>
      </c>
      <c r="J39" s="13" t="s">
        <v>5</v>
      </c>
    </row>
    <row r="40" spans="2:10" ht="21" x14ac:dyDescent="0.2">
      <c r="B40" s="10" t="s">
        <v>70</v>
      </c>
      <c r="C40" s="4">
        <v>1</v>
      </c>
      <c r="D40" s="4">
        <v>3</v>
      </c>
      <c r="E40" s="4">
        <v>1</v>
      </c>
      <c r="G40" s="54"/>
      <c r="I40" s="7" t="s">
        <v>6</v>
      </c>
      <c r="J40" s="9">
        <v>10</v>
      </c>
    </row>
    <row r="41" spans="2:10" ht="24" x14ac:dyDescent="0.2">
      <c r="B41" s="4" t="s">
        <v>59</v>
      </c>
      <c r="C41" s="4">
        <v>0</v>
      </c>
      <c r="D41" s="4">
        <v>1</v>
      </c>
      <c r="E41" s="4">
        <v>1</v>
      </c>
      <c r="G41" s="55"/>
      <c r="I41" s="15" t="s">
        <v>7</v>
      </c>
      <c r="J41" s="48"/>
    </row>
    <row r="42" spans="2:10" ht="21" x14ac:dyDescent="0.2">
      <c r="B42" s="4" t="s">
        <v>44</v>
      </c>
      <c r="C42" s="4">
        <v>0</v>
      </c>
      <c r="D42" s="4">
        <v>1</v>
      </c>
      <c r="E42" s="4">
        <v>1</v>
      </c>
      <c r="G42" s="56"/>
      <c r="I42" s="71" t="s">
        <v>46</v>
      </c>
      <c r="J42" s="37">
        <v>1</v>
      </c>
    </row>
    <row r="43" spans="2:10" ht="21" x14ac:dyDescent="0.2">
      <c r="B43" s="4" t="s">
        <v>8</v>
      </c>
      <c r="C43" s="4">
        <v>0</v>
      </c>
      <c r="D43" s="4">
        <v>1</v>
      </c>
      <c r="E43" s="4">
        <v>1</v>
      </c>
      <c r="G43" s="56"/>
      <c r="I43" s="10" t="s">
        <v>12</v>
      </c>
      <c r="J43" s="4">
        <v>2</v>
      </c>
    </row>
    <row r="44" spans="2:10" ht="21" x14ac:dyDescent="0.2">
      <c r="B44" s="4" t="s">
        <v>51</v>
      </c>
      <c r="C44" s="4">
        <v>0</v>
      </c>
      <c r="D44" s="4">
        <v>2</v>
      </c>
      <c r="E44" s="4">
        <v>2</v>
      </c>
      <c r="G44" s="56"/>
      <c r="I44" s="44" t="s">
        <v>53</v>
      </c>
      <c r="J44" s="44">
        <v>2</v>
      </c>
    </row>
    <row r="45" spans="2:10" ht="21" x14ac:dyDescent="0.2">
      <c r="B45" s="4"/>
      <c r="C45" s="4"/>
      <c r="D45" s="4"/>
      <c r="E45" s="4"/>
      <c r="G45" s="56"/>
      <c r="I45" s="4" t="s">
        <v>51</v>
      </c>
      <c r="J45" s="4">
        <v>2</v>
      </c>
    </row>
    <row r="46" spans="2:10" ht="21" x14ac:dyDescent="0.2">
      <c r="B46" s="17" t="s">
        <v>18</v>
      </c>
      <c r="C46" s="6">
        <f>C40+C41+C42+C43+C44</f>
        <v>1</v>
      </c>
      <c r="D46" s="6">
        <f>D40+D41+D42+D43+D44</f>
        <v>8</v>
      </c>
      <c r="E46" s="6">
        <f t="shared" ref="E46" si="1">E40+E41+E42+E43+E44</f>
        <v>6</v>
      </c>
      <c r="G46" s="56"/>
      <c r="I46" s="4"/>
      <c r="J46" s="4"/>
    </row>
    <row r="47" spans="2:10" ht="21" x14ac:dyDescent="0.2">
      <c r="B47" s="110"/>
      <c r="C47" s="110"/>
      <c r="D47" s="8"/>
      <c r="E47" s="8"/>
      <c r="G47" s="56"/>
      <c r="I47" s="17" t="s">
        <v>18</v>
      </c>
      <c r="J47" s="6">
        <f>J43+J44+J45+J42+J46</f>
        <v>7</v>
      </c>
    </row>
    <row r="48" spans="2:10" ht="21" x14ac:dyDescent="0.25">
      <c r="E48" s="126"/>
      <c r="F48" s="127"/>
      <c r="G48" s="55"/>
    </row>
    <row r="49" spans="2:10" ht="29" x14ac:dyDescent="0.2">
      <c r="B49" s="125" t="s">
        <v>54</v>
      </c>
      <c r="C49" s="125"/>
      <c r="D49" s="125"/>
      <c r="E49" s="125"/>
      <c r="F49" s="125"/>
      <c r="G49" s="58"/>
    </row>
    <row r="50" spans="2:10" ht="21" x14ac:dyDescent="0.2">
      <c r="G50" s="50"/>
      <c r="I50" s="79" t="s">
        <v>120</v>
      </c>
      <c r="J50" s="106"/>
    </row>
    <row r="51" spans="2:10" ht="22" x14ac:dyDescent="0.2">
      <c r="B51" s="39" t="s">
        <v>1</v>
      </c>
      <c r="C51" s="13" t="s">
        <v>2</v>
      </c>
      <c r="D51" s="5" t="s">
        <v>3</v>
      </c>
      <c r="E51" s="5" t="s">
        <v>4</v>
      </c>
      <c r="F51" s="3"/>
      <c r="G51" s="52"/>
    </row>
    <row r="52" spans="2:10" ht="21" x14ac:dyDescent="0.2">
      <c r="B52" s="7" t="s">
        <v>6</v>
      </c>
      <c r="C52" s="37">
        <v>6</v>
      </c>
      <c r="D52" s="9">
        <v>6</v>
      </c>
      <c r="E52" s="9">
        <v>6</v>
      </c>
      <c r="G52" s="50"/>
      <c r="I52" s="39" t="s">
        <v>1</v>
      </c>
      <c r="J52" s="13" t="s">
        <v>5</v>
      </c>
    </row>
    <row r="53" spans="2:10" ht="24" x14ac:dyDescent="0.2">
      <c r="B53" s="15" t="s">
        <v>7</v>
      </c>
      <c r="C53" s="48"/>
      <c r="D53" s="8"/>
      <c r="E53" s="8"/>
      <c r="G53" s="53"/>
      <c r="I53" s="7" t="s">
        <v>6</v>
      </c>
      <c r="J53" s="9">
        <v>10</v>
      </c>
    </row>
    <row r="54" spans="2:10" ht="24" x14ac:dyDescent="0.2">
      <c r="B54" s="10" t="s">
        <v>48</v>
      </c>
      <c r="C54" s="4">
        <v>0</v>
      </c>
      <c r="D54" s="4">
        <v>1</v>
      </c>
      <c r="E54" s="4">
        <v>1</v>
      </c>
      <c r="G54" s="54"/>
      <c r="I54" s="15" t="s">
        <v>7</v>
      </c>
      <c r="J54" s="48"/>
    </row>
    <row r="55" spans="2:10" ht="21" x14ac:dyDescent="0.2">
      <c r="B55" s="4" t="s">
        <v>13</v>
      </c>
      <c r="C55" s="4">
        <v>1</v>
      </c>
      <c r="D55" s="4">
        <v>2</v>
      </c>
      <c r="E55" s="4">
        <v>2</v>
      </c>
      <c r="G55" s="55"/>
      <c r="I55" s="10" t="s">
        <v>29</v>
      </c>
      <c r="J55" s="4">
        <v>1</v>
      </c>
    </row>
    <row r="56" spans="2:10" ht="21" x14ac:dyDescent="0.2">
      <c r="B56" s="4" t="s">
        <v>49</v>
      </c>
      <c r="C56" s="4"/>
      <c r="D56" s="4"/>
      <c r="E56" s="4"/>
      <c r="G56" s="56"/>
      <c r="I56" s="4" t="s">
        <v>58</v>
      </c>
      <c r="J56" s="4">
        <v>1</v>
      </c>
    </row>
    <row r="57" spans="2:10" ht="21" x14ac:dyDescent="0.2">
      <c r="B57" s="4" t="s">
        <v>58</v>
      </c>
      <c r="C57" s="4">
        <v>0</v>
      </c>
      <c r="D57" s="4">
        <v>1</v>
      </c>
      <c r="E57" s="4">
        <v>1</v>
      </c>
      <c r="G57" s="56"/>
      <c r="I57" s="44" t="s">
        <v>70</v>
      </c>
      <c r="J57" s="44">
        <v>2</v>
      </c>
    </row>
    <row r="58" spans="2:10" ht="21" x14ac:dyDescent="0.2">
      <c r="B58" s="4" t="s">
        <v>31</v>
      </c>
      <c r="C58" s="4">
        <v>0</v>
      </c>
      <c r="D58" s="4">
        <v>1</v>
      </c>
      <c r="E58" s="4">
        <v>2</v>
      </c>
      <c r="G58" s="56"/>
      <c r="I58" s="4" t="s">
        <v>40</v>
      </c>
      <c r="J58" s="4">
        <v>1</v>
      </c>
    </row>
    <row r="59" spans="2:10" ht="21" x14ac:dyDescent="0.2">
      <c r="B59" s="17" t="s">
        <v>18</v>
      </c>
      <c r="C59" s="6">
        <f>SUM(C54:C58)</f>
        <v>1</v>
      </c>
      <c r="D59" s="6">
        <f>SUM(D54:D58)</f>
        <v>5</v>
      </c>
      <c r="E59" s="6">
        <f>SUM(E54:E58)</f>
        <v>6</v>
      </c>
      <c r="G59" s="56"/>
      <c r="I59" s="4"/>
      <c r="J59" s="4"/>
    </row>
    <row r="60" spans="2:10" ht="21" x14ac:dyDescent="0.2">
      <c r="B60" s="110"/>
      <c r="C60" s="110"/>
      <c r="D60" s="8"/>
      <c r="E60" s="8"/>
      <c r="G60" s="56"/>
      <c r="I60" s="4"/>
      <c r="J60" s="4"/>
    </row>
    <row r="61" spans="2:10" ht="21" x14ac:dyDescent="0.25">
      <c r="E61" s="126"/>
      <c r="F61" s="127"/>
      <c r="G61" s="55"/>
      <c r="I61" s="17" t="s">
        <v>18</v>
      </c>
      <c r="J61" s="6">
        <f>J55+J56+J57+J58+J59</f>
        <v>5</v>
      </c>
    </row>
    <row r="62" spans="2:10" ht="26" x14ac:dyDescent="0.2">
      <c r="B62" s="125" t="s">
        <v>121</v>
      </c>
      <c r="C62" s="125"/>
      <c r="D62" s="125"/>
      <c r="E62" s="125"/>
      <c r="F62" s="125"/>
      <c r="G62" s="57"/>
    </row>
    <row r="63" spans="2:10" x14ac:dyDescent="0.2">
      <c r="G63" s="50"/>
    </row>
    <row r="64" spans="2:10" ht="22" x14ac:dyDescent="0.2">
      <c r="B64" s="39" t="s">
        <v>1</v>
      </c>
      <c r="C64" s="13" t="s">
        <v>2</v>
      </c>
      <c r="D64" s="5" t="s">
        <v>3</v>
      </c>
      <c r="E64" s="5" t="s">
        <v>4</v>
      </c>
      <c r="F64" s="3"/>
      <c r="G64" s="52"/>
      <c r="I64" s="79" t="s">
        <v>122</v>
      </c>
      <c r="J64" s="106"/>
    </row>
    <row r="65" spans="2:10" ht="21" x14ac:dyDescent="0.2">
      <c r="B65" s="7" t="s">
        <v>6</v>
      </c>
      <c r="C65" s="37">
        <v>6</v>
      </c>
      <c r="D65" s="9">
        <v>6</v>
      </c>
      <c r="E65" s="9">
        <v>6</v>
      </c>
      <c r="G65" s="50"/>
    </row>
    <row r="66" spans="2:10" ht="24" x14ac:dyDescent="0.2">
      <c r="B66" s="15" t="s">
        <v>7</v>
      </c>
      <c r="C66" s="48"/>
      <c r="D66" s="8"/>
      <c r="E66" s="8"/>
      <c r="G66" s="53"/>
      <c r="I66" s="39" t="s">
        <v>1</v>
      </c>
      <c r="J66" s="13" t="s">
        <v>5</v>
      </c>
    </row>
    <row r="67" spans="2:10" ht="21" x14ac:dyDescent="0.2">
      <c r="B67" s="10" t="s">
        <v>24</v>
      </c>
      <c r="C67" s="4">
        <v>0</v>
      </c>
      <c r="D67" s="4">
        <v>1</v>
      </c>
      <c r="E67" s="4">
        <v>1</v>
      </c>
      <c r="G67" s="54"/>
      <c r="I67" s="7" t="s">
        <v>6</v>
      </c>
      <c r="J67" s="9">
        <v>10</v>
      </c>
    </row>
    <row r="68" spans="2:10" ht="24" x14ac:dyDescent="0.2">
      <c r="B68" s="4" t="s">
        <v>34</v>
      </c>
      <c r="C68" s="4">
        <v>1</v>
      </c>
      <c r="D68" s="4">
        <v>1</v>
      </c>
      <c r="E68" s="4">
        <v>1</v>
      </c>
      <c r="G68" s="55"/>
      <c r="I68" s="15" t="s">
        <v>7</v>
      </c>
      <c r="J68" s="48"/>
    </row>
    <row r="69" spans="2:10" ht="21" x14ac:dyDescent="0.2">
      <c r="B69" s="4" t="s">
        <v>26</v>
      </c>
      <c r="C69" s="4">
        <v>0</v>
      </c>
      <c r="D69" s="4">
        <v>1</v>
      </c>
      <c r="E69" s="4">
        <v>2</v>
      </c>
      <c r="G69" s="56"/>
      <c r="I69" s="10" t="s">
        <v>79</v>
      </c>
      <c r="J69" s="4">
        <v>1</v>
      </c>
    </row>
    <row r="70" spans="2:10" ht="21" x14ac:dyDescent="0.2">
      <c r="B70" s="4" t="s">
        <v>37</v>
      </c>
      <c r="C70" s="37">
        <v>1</v>
      </c>
      <c r="D70" s="4">
        <v>1</v>
      </c>
      <c r="E70" s="4">
        <v>2</v>
      </c>
      <c r="G70" s="56"/>
      <c r="I70" s="4" t="s">
        <v>44</v>
      </c>
      <c r="J70" s="4">
        <v>1</v>
      </c>
    </row>
    <row r="71" spans="2:10" ht="21" x14ac:dyDescent="0.2">
      <c r="B71" s="4" t="s">
        <v>22</v>
      </c>
      <c r="C71" s="4">
        <v>3</v>
      </c>
      <c r="D71" s="4">
        <v>3</v>
      </c>
      <c r="E71" s="4">
        <v>2</v>
      </c>
      <c r="G71" s="56"/>
      <c r="I71" s="4" t="s">
        <v>41</v>
      </c>
      <c r="J71" s="44">
        <v>2</v>
      </c>
    </row>
    <row r="72" spans="2:10" ht="21" x14ac:dyDescent="0.2">
      <c r="B72" s="17" t="s">
        <v>18</v>
      </c>
      <c r="C72" s="6">
        <f>C67+C68+C69+C70+C71</f>
        <v>5</v>
      </c>
      <c r="D72" s="6">
        <f t="shared" ref="D72:E72" si="2">D67+D68+D69+D70+D71</f>
        <v>7</v>
      </c>
      <c r="E72" s="6">
        <f t="shared" si="2"/>
        <v>8</v>
      </c>
      <c r="G72" s="56"/>
      <c r="I72" s="4" t="s">
        <v>48</v>
      </c>
      <c r="J72" s="4">
        <v>1</v>
      </c>
    </row>
    <row r="73" spans="2:10" ht="21" x14ac:dyDescent="0.2">
      <c r="B73" s="110"/>
      <c r="C73" s="110"/>
      <c r="D73" s="8"/>
      <c r="E73" s="8"/>
      <c r="G73" s="56"/>
      <c r="I73" s="4" t="s">
        <v>50</v>
      </c>
      <c r="J73" s="4">
        <v>1</v>
      </c>
    </row>
    <row r="74" spans="2:10" ht="21" x14ac:dyDescent="0.2">
      <c r="B74" s="128"/>
      <c r="C74" s="128"/>
      <c r="D74" s="128"/>
      <c r="E74" s="110"/>
      <c r="F74" s="34"/>
      <c r="G74" s="55"/>
      <c r="I74" s="4"/>
      <c r="J74" s="4"/>
    </row>
    <row r="75" spans="2:10" ht="26" x14ac:dyDescent="0.2">
      <c r="B75" s="125" t="s">
        <v>123</v>
      </c>
      <c r="C75" s="125"/>
      <c r="D75" s="125"/>
      <c r="E75" s="125"/>
      <c r="F75" s="125"/>
      <c r="G75" s="57"/>
      <c r="I75" s="17" t="s">
        <v>18</v>
      </c>
      <c r="J75" s="6">
        <f>J69+J70+J71+J72+J73+J74</f>
        <v>6</v>
      </c>
    </row>
    <row r="76" spans="2:10" ht="21" x14ac:dyDescent="0.2">
      <c r="G76" s="60"/>
    </row>
    <row r="77" spans="2:10" ht="22" x14ac:dyDescent="0.2">
      <c r="B77" s="39" t="s">
        <v>1</v>
      </c>
      <c r="C77" s="13" t="s">
        <v>2</v>
      </c>
      <c r="D77" s="5" t="s">
        <v>3</v>
      </c>
      <c r="E77" s="5" t="s">
        <v>4</v>
      </c>
      <c r="F77" s="3"/>
      <c r="G77" s="50"/>
    </row>
    <row r="78" spans="2:10" ht="21" x14ac:dyDescent="0.2">
      <c r="B78" s="7" t="s">
        <v>6</v>
      </c>
      <c r="C78" s="37">
        <v>6</v>
      </c>
      <c r="D78" s="9">
        <v>6</v>
      </c>
      <c r="E78" s="9">
        <v>6</v>
      </c>
      <c r="G78" s="50"/>
      <c r="I78" s="79" t="s">
        <v>124</v>
      </c>
      <c r="J78" s="106"/>
    </row>
    <row r="79" spans="2:10" ht="29" x14ac:dyDescent="0.2">
      <c r="B79" s="15" t="s">
        <v>7</v>
      </c>
      <c r="C79" s="48"/>
      <c r="D79" s="8"/>
      <c r="E79" s="8"/>
      <c r="G79" s="58"/>
      <c r="I79" s="39" t="s">
        <v>1</v>
      </c>
      <c r="J79" s="13" t="s">
        <v>5</v>
      </c>
    </row>
    <row r="80" spans="2:10" ht="29" x14ac:dyDescent="0.2">
      <c r="B80" s="4" t="s">
        <v>30</v>
      </c>
      <c r="C80" s="4">
        <v>2</v>
      </c>
      <c r="D80" s="4">
        <v>2</v>
      </c>
      <c r="E80" s="4">
        <v>1</v>
      </c>
      <c r="G80" s="58"/>
      <c r="I80" s="39"/>
      <c r="J80" s="13"/>
    </row>
    <row r="81" spans="2:10" ht="29" x14ac:dyDescent="0.2">
      <c r="B81" s="4" t="s">
        <v>17</v>
      </c>
      <c r="C81" s="4">
        <v>2</v>
      </c>
      <c r="D81" s="37">
        <v>2</v>
      </c>
      <c r="E81" s="37">
        <v>2</v>
      </c>
      <c r="G81" s="58"/>
      <c r="I81" s="7" t="s">
        <v>6</v>
      </c>
      <c r="J81" s="9">
        <v>10</v>
      </c>
    </row>
    <row r="82" spans="2:10" ht="24" x14ac:dyDescent="0.2">
      <c r="B82" s="4" t="s">
        <v>11</v>
      </c>
      <c r="C82" s="4">
        <v>0</v>
      </c>
      <c r="D82" s="4">
        <v>1</v>
      </c>
      <c r="E82" s="4">
        <v>1</v>
      </c>
      <c r="G82" s="56"/>
      <c r="I82" s="15" t="s">
        <v>7</v>
      </c>
      <c r="J82" s="48"/>
    </row>
    <row r="83" spans="2:10" ht="21" x14ac:dyDescent="0.2">
      <c r="B83" s="4" t="s">
        <v>14</v>
      </c>
      <c r="C83" s="4">
        <v>0</v>
      </c>
      <c r="D83" s="4">
        <v>2</v>
      </c>
      <c r="E83" s="4">
        <v>2</v>
      </c>
      <c r="G83" s="56"/>
      <c r="I83" s="10" t="s">
        <v>125</v>
      </c>
      <c r="J83" s="4"/>
    </row>
    <row r="84" spans="2:10" ht="21" x14ac:dyDescent="0.2">
      <c r="B84" s="4" t="s">
        <v>19</v>
      </c>
      <c r="C84" s="4">
        <v>0</v>
      </c>
      <c r="D84" s="4">
        <v>2</v>
      </c>
      <c r="E84" s="4">
        <v>2</v>
      </c>
      <c r="G84" s="56"/>
      <c r="I84" s="4" t="s">
        <v>63</v>
      </c>
      <c r="J84" s="4">
        <v>1</v>
      </c>
    </row>
    <row r="85" spans="2:10" ht="21" x14ac:dyDescent="0.2">
      <c r="B85" s="17" t="s">
        <v>18</v>
      </c>
      <c r="C85" s="66">
        <f>C80+C81+C82+C83+C84</f>
        <v>4</v>
      </c>
      <c r="D85" s="6">
        <f>D80+D81+D82+D83+D84</f>
        <v>9</v>
      </c>
      <c r="E85" s="6">
        <f>E80+E81+E82+E83+E84</f>
        <v>8</v>
      </c>
      <c r="G85" s="56"/>
      <c r="I85" s="44" t="s">
        <v>87</v>
      </c>
      <c r="J85" s="69"/>
    </row>
    <row r="86" spans="2:10" ht="21" x14ac:dyDescent="0.2">
      <c r="C86" s="8"/>
      <c r="G86" s="56"/>
      <c r="I86" s="4" t="s">
        <v>45</v>
      </c>
      <c r="J86" s="4">
        <v>1</v>
      </c>
    </row>
    <row r="87" spans="2:10" ht="21" x14ac:dyDescent="0.2">
      <c r="G87" s="56"/>
      <c r="I87" s="4" t="s">
        <v>64</v>
      </c>
      <c r="J87" s="4">
        <v>2</v>
      </c>
    </row>
    <row r="88" spans="2:10" ht="21" x14ac:dyDescent="0.2">
      <c r="G88" s="56"/>
      <c r="I88" s="4"/>
      <c r="J88" s="4"/>
    </row>
    <row r="89" spans="2:10" ht="21" x14ac:dyDescent="0.2">
      <c r="B89" s="125" t="s">
        <v>126</v>
      </c>
      <c r="C89" s="125"/>
      <c r="D89" s="125"/>
      <c r="E89" s="125"/>
      <c r="F89" s="125"/>
      <c r="G89" s="56"/>
      <c r="I89" s="4"/>
      <c r="J89" s="4"/>
    </row>
    <row r="90" spans="2:10" ht="21" x14ac:dyDescent="0.2">
      <c r="G90" s="56"/>
      <c r="I90" s="17" t="s">
        <v>18</v>
      </c>
      <c r="J90" s="6">
        <f>J83+J84+J85+J86+J87+J88+J89</f>
        <v>4</v>
      </c>
    </row>
    <row r="91" spans="2:10" ht="22" x14ac:dyDescent="0.2">
      <c r="B91" s="39" t="s">
        <v>1</v>
      </c>
      <c r="C91" s="13" t="s">
        <v>2</v>
      </c>
      <c r="D91" s="5" t="s">
        <v>3</v>
      </c>
      <c r="E91" s="5" t="s">
        <v>4</v>
      </c>
      <c r="F91" s="3"/>
      <c r="G91" s="56"/>
    </row>
    <row r="92" spans="2:10" ht="21" x14ac:dyDescent="0.2">
      <c r="B92" s="7" t="s">
        <v>6</v>
      </c>
      <c r="C92" s="37"/>
      <c r="D92" s="9">
        <v>6</v>
      </c>
      <c r="E92" s="9">
        <v>6</v>
      </c>
      <c r="G92" s="56"/>
    </row>
    <row r="93" spans="2:10" ht="24" x14ac:dyDescent="0.2">
      <c r="B93" s="15" t="s">
        <v>7</v>
      </c>
      <c r="C93" s="85"/>
      <c r="D93" s="35"/>
      <c r="E93" s="35"/>
      <c r="G93" s="56"/>
      <c r="I93" s="79" t="s">
        <v>127</v>
      </c>
      <c r="J93" s="106"/>
    </row>
    <row r="94" spans="2:10" ht="21" x14ac:dyDescent="0.2">
      <c r="B94" s="4" t="s">
        <v>57</v>
      </c>
      <c r="C94" s="37">
        <v>0</v>
      </c>
      <c r="D94" s="37">
        <v>3</v>
      </c>
      <c r="E94" s="37">
        <v>2</v>
      </c>
      <c r="G94" s="56"/>
      <c r="I94" s="39" t="s">
        <v>1</v>
      </c>
      <c r="J94" s="13" t="s">
        <v>5</v>
      </c>
    </row>
    <row r="95" spans="2:10" ht="21" x14ac:dyDescent="0.2">
      <c r="B95" s="4" t="s">
        <v>64</v>
      </c>
      <c r="C95" s="37">
        <v>0</v>
      </c>
      <c r="D95" s="37">
        <v>0</v>
      </c>
      <c r="E95" s="37">
        <v>2</v>
      </c>
      <c r="G95" s="56"/>
      <c r="I95" s="39"/>
      <c r="J95" s="13"/>
    </row>
    <row r="96" spans="2:10" ht="21" x14ac:dyDescent="0.2">
      <c r="B96" s="4" t="s">
        <v>39</v>
      </c>
      <c r="C96" s="37">
        <v>0</v>
      </c>
      <c r="D96" s="37">
        <v>3</v>
      </c>
      <c r="E96" s="37">
        <v>2</v>
      </c>
      <c r="G96" s="56"/>
      <c r="I96" s="7" t="s">
        <v>6</v>
      </c>
      <c r="J96" s="9">
        <v>10</v>
      </c>
    </row>
    <row r="97" spans="2:10" ht="24" x14ac:dyDescent="0.2">
      <c r="B97" s="4" t="s">
        <v>27</v>
      </c>
      <c r="C97" s="37">
        <v>4</v>
      </c>
      <c r="D97" s="37">
        <v>3</v>
      </c>
      <c r="E97" s="37">
        <v>2</v>
      </c>
      <c r="G97" s="56"/>
      <c r="I97" s="15" t="s">
        <v>7</v>
      </c>
      <c r="J97" s="48"/>
    </row>
    <row r="98" spans="2:10" ht="21" x14ac:dyDescent="0.2">
      <c r="B98" s="4" t="s">
        <v>29</v>
      </c>
      <c r="C98" s="37">
        <v>0</v>
      </c>
      <c r="D98" s="37">
        <v>2</v>
      </c>
      <c r="E98" s="37">
        <v>1</v>
      </c>
      <c r="G98" s="56"/>
      <c r="I98" s="10" t="s">
        <v>13</v>
      </c>
      <c r="J98" s="4">
        <v>1</v>
      </c>
    </row>
    <row r="99" spans="2:10" ht="21" x14ac:dyDescent="0.2">
      <c r="B99" s="17" t="s">
        <v>18</v>
      </c>
      <c r="C99" s="6">
        <f>C94+C95+C96+C97+C98</f>
        <v>4</v>
      </c>
      <c r="D99" s="6">
        <f>D94+D95+D96+D97+D98</f>
        <v>11</v>
      </c>
      <c r="E99" s="6">
        <f>E94+E95+E96+E97+E98</f>
        <v>9</v>
      </c>
      <c r="G99" s="56"/>
      <c r="I99" s="4" t="s">
        <v>15</v>
      </c>
      <c r="J99" s="4">
        <v>1</v>
      </c>
    </row>
    <row r="100" spans="2:10" ht="21" x14ac:dyDescent="0.2">
      <c r="G100" s="56"/>
      <c r="I100" s="44" t="s">
        <v>26</v>
      </c>
      <c r="J100" s="94">
        <v>1</v>
      </c>
    </row>
    <row r="101" spans="2:10" ht="21" x14ac:dyDescent="0.2">
      <c r="G101" s="56"/>
      <c r="I101" s="4" t="s">
        <v>30</v>
      </c>
      <c r="J101" s="4">
        <v>2</v>
      </c>
    </row>
    <row r="102" spans="2:10" ht="21" x14ac:dyDescent="0.2">
      <c r="B102" s="125" t="s">
        <v>128</v>
      </c>
      <c r="C102" s="125"/>
      <c r="D102" s="125"/>
      <c r="E102" s="125"/>
      <c r="F102" s="125"/>
      <c r="G102" s="56"/>
      <c r="I102" s="4" t="s">
        <v>22</v>
      </c>
      <c r="J102" s="4">
        <v>1</v>
      </c>
    </row>
    <row r="103" spans="2:10" ht="21" x14ac:dyDescent="0.2">
      <c r="G103" s="56"/>
      <c r="I103" s="4" t="s">
        <v>28</v>
      </c>
      <c r="J103" s="4"/>
    </row>
    <row r="104" spans="2:10" ht="22" x14ac:dyDescent="0.2">
      <c r="B104" s="39" t="s">
        <v>1</v>
      </c>
      <c r="C104" s="13" t="s">
        <v>2</v>
      </c>
      <c r="D104" s="5" t="s">
        <v>3</v>
      </c>
      <c r="E104" s="5" t="s">
        <v>4</v>
      </c>
      <c r="F104" s="3"/>
      <c r="G104" s="56"/>
      <c r="I104" s="4"/>
      <c r="J104" s="4"/>
    </row>
    <row r="105" spans="2:10" ht="21" x14ac:dyDescent="0.2">
      <c r="B105" s="7" t="s">
        <v>6</v>
      </c>
      <c r="C105" s="37">
        <v>6</v>
      </c>
      <c r="D105" s="9">
        <v>6</v>
      </c>
      <c r="E105" s="9">
        <v>6</v>
      </c>
      <c r="G105" s="56"/>
      <c r="I105" s="17" t="s">
        <v>18</v>
      </c>
      <c r="J105" s="6">
        <f>J98+J99+J100+J101+J102+J103+J104</f>
        <v>6</v>
      </c>
    </row>
    <row r="106" spans="2:10" ht="24" x14ac:dyDescent="0.2">
      <c r="B106" s="15" t="s">
        <v>7</v>
      </c>
      <c r="C106" s="48"/>
      <c r="D106" s="8"/>
      <c r="E106" s="8"/>
      <c r="G106" s="56"/>
      <c r="I106" s="110"/>
      <c r="J106" s="8"/>
    </row>
    <row r="107" spans="2:10" ht="21" x14ac:dyDescent="0.2">
      <c r="B107" s="9" t="s">
        <v>25</v>
      </c>
      <c r="C107" s="4">
        <v>1</v>
      </c>
      <c r="D107" s="4">
        <v>2</v>
      </c>
      <c r="E107" s="4">
        <v>2</v>
      </c>
      <c r="G107" s="56"/>
      <c r="I107" s="34"/>
      <c r="J107" s="34"/>
    </row>
    <row r="108" spans="2:10" ht="21" x14ac:dyDescent="0.2">
      <c r="B108" s="9" t="s">
        <v>16</v>
      </c>
      <c r="C108" s="4">
        <v>0</v>
      </c>
      <c r="D108" s="4">
        <v>2</v>
      </c>
      <c r="E108" s="4">
        <v>2</v>
      </c>
      <c r="G108" s="56"/>
      <c r="I108" s="79" t="s">
        <v>129</v>
      </c>
      <c r="J108" s="106"/>
    </row>
    <row r="109" spans="2:10" ht="21" x14ac:dyDescent="0.2">
      <c r="B109" s="9" t="s">
        <v>38</v>
      </c>
      <c r="C109" s="4"/>
      <c r="D109" s="4"/>
      <c r="E109" s="4"/>
      <c r="G109" s="56"/>
      <c r="I109" s="39" t="s">
        <v>1</v>
      </c>
      <c r="J109" s="13" t="s">
        <v>5</v>
      </c>
    </row>
    <row r="110" spans="2:10" ht="21" x14ac:dyDescent="0.2">
      <c r="B110" s="9" t="s">
        <v>35</v>
      </c>
      <c r="C110" s="4">
        <v>0</v>
      </c>
      <c r="D110" s="4">
        <v>1</v>
      </c>
      <c r="E110" s="4">
        <v>1</v>
      </c>
      <c r="G110" s="56"/>
      <c r="I110" s="39"/>
      <c r="J110" s="13"/>
    </row>
    <row r="111" spans="2:10" ht="21" x14ac:dyDescent="0.2">
      <c r="B111" s="9" t="s">
        <v>63</v>
      </c>
      <c r="C111" s="4">
        <v>0</v>
      </c>
      <c r="D111" s="4">
        <v>1</v>
      </c>
      <c r="E111" s="4">
        <v>1</v>
      </c>
      <c r="G111" s="56"/>
      <c r="I111" s="7" t="s">
        <v>6</v>
      </c>
      <c r="J111" s="9">
        <v>10</v>
      </c>
    </row>
    <row r="112" spans="2:10" ht="24" x14ac:dyDescent="0.2">
      <c r="B112" s="17" t="s">
        <v>18</v>
      </c>
      <c r="C112" s="6">
        <f>C107+C108+C109+C110+C111</f>
        <v>1</v>
      </c>
      <c r="D112" s="6">
        <f>D107+D108+D109+D110+D111</f>
        <v>6</v>
      </c>
      <c r="E112" s="6">
        <f>E107+E108+E109+E110+E111</f>
        <v>6</v>
      </c>
      <c r="G112" s="56"/>
      <c r="I112" s="15" t="s">
        <v>7</v>
      </c>
      <c r="J112" s="48"/>
    </row>
    <row r="113" spans="9:10" ht="21" x14ac:dyDescent="0.2">
      <c r="I113" s="10" t="s">
        <v>19</v>
      </c>
      <c r="J113" s="4">
        <v>2</v>
      </c>
    </row>
    <row r="114" spans="9:10" ht="21" x14ac:dyDescent="0.2">
      <c r="I114" s="4" t="s">
        <v>57</v>
      </c>
      <c r="J114" s="4">
        <v>2</v>
      </c>
    </row>
    <row r="115" spans="9:10" ht="21" x14ac:dyDescent="0.2">
      <c r="I115" s="44" t="s">
        <v>59</v>
      </c>
      <c r="J115" s="69"/>
    </row>
    <row r="116" spans="9:10" ht="21" x14ac:dyDescent="0.2">
      <c r="I116" s="4" t="s">
        <v>34</v>
      </c>
      <c r="J116" s="4">
        <v>1</v>
      </c>
    </row>
    <row r="117" spans="9:10" ht="21" x14ac:dyDescent="0.2">
      <c r="I117" s="4" t="s">
        <v>35</v>
      </c>
      <c r="J117" s="4">
        <v>1</v>
      </c>
    </row>
    <row r="118" spans="9:10" ht="21" x14ac:dyDescent="0.2">
      <c r="I118" s="4" t="s">
        <v>37</v>
      </c>
      <c r="J118" s="4">
        <v>1</v>
      </c>
    </row>
    <row r="119" spans="9:10" ht="21" x14ac:dyDescent="0.2">
      <c r="I119" s="4"/>
      <c r="J119" s="4"/>
    </row>
    <row r="120" spans="9:10" ht="21" x14ac:dyDescent="0.2">
      <c r="I120" s="17" t="s">
        <v>18</v>
      </c>
      <c r="J120" s="6">
        <f>J113+J114+J115+J116+J117+J118+J119</f>
        <v>7</v>
      </c>
    </row>
  </sheetData>
  <mergeCells count="14">
    <mergeCell ref="B89:F89"/>
    <mergeCell ref="B102:F102"/>
    <mergeCell ref="E48:F48"/>
    <mergeCell ref="B49:F49"/>
    <mergeCell ref="E61:F61"/>
    <mergeCell ref="B62:F62"/>
    <mergeCell ref="B74:D74"/>
    <mergeCell ref="B75:F75"/>
    <mergeCell ref="B35:F35"/>
    <mergeCell ref="E4:F4"/>
    <mergeCell ref="B6:F6"/>
    <mergeCell ref="E19:F19"/>
    <mergeCell ref="B20:F20"/>
    <mergeCell ref="E34:F34"/>
  </mergeCells>
  <conditionalFormatting sqref="D10:E10 G10 D17:E17">
    <cfRule type="colorScale" priority="32">
      <colorScale>
        <cfvo type="num" val="0"/>
        <cfvo type="num" val="1"/>
        <color rgb="FFFF0000"/>
        <color theme="9" tint="0.59999389629810485"/>
      </colorScale>
    </cfRule>
  </conditionalFormatting>
  <conditionalFormatting sqref="G18">
    <cfRule type="colorScale" priority="31">
      <colorScale>
        <cfvo type="num" val="0"/>
        <cfvo type="num" val="1"/>
        <color rgb="FFFF0000"/>
        <color theme="9" tint="0.59999389629810485"/>
      </colorScale>
    </cfRule>
  </conditionalFormatting>
  <conditionalFormatting sqref="D32:E32 G26">
    <cfRule type="colorScale" priority="30">
      <colorScale>
        <cfvo type="num" val="0"/>
        <cfvo type="num" val="1"/>
        <color rgb="FFFF0000"/>
        <color theme="9" tint="0.59999389629810485"/>
      </colorScale>
    </cfRule>
  </conditionalFormatting>
  <conditionalFormatting sqref="G33">
    <cfRule type="colorScale" priority="29">
      <colorScale>
        <cfvo type="num" val="0"/>
        <cfvo type="num" val="1"/>
        <color rgb="FFFF0000"/>
        <color theme="9" tint="0.59999389629810485"/>
      </colorScale>
    </cfRule>
  </conditionalFormatting>
  <conditionalFormatting sqref="G48">
    <cfRule type="colorScale" priority="27">
      <colorScale>
        <cfvo type="num" val="0"/>
        <cfvo type="num" val="1"/>
        <color rgb="FFFF0000"/>
        <color theme="9" tint="0.59999389629810485"/>
      </colorScale>
    </cfRule>
  </conditionalFormatting>
  <conditionalFormatting sqref="D46:E47 G41 C46">
    <cfRule type="colorScale" priority="28">
      <colorScale>
        <cfvo type="num" val="0"/>
        <cfvo type="num" val="1"/>
        <color rgb="FFFF0000"/>
        <color theme="9" tint="0.59999389629810485"/>
      </colorScale>
    </cfRule>
  </conditionalFormatting>
  <conditionalFormatting sqref="G61">
    <cfRule type="colorScale" priority="25">
      <colorScale>
        <cfvo type="num" val="0"/>
        <cfvo type="num" val="1"/>
        <color rgb="FFFF0000"/>
        <color theme="9" tint="0.59999389629810485"/>
      </colorScale>
    </cfRule>
  </conditionalFormatting>
  <conditionalFormatting sqref="D60:E60 G55 C59:E59">
    <cfRule type="colorScale" priority="26">
      <colorScale>
        <cfvo type="num" val="0"/>
        <cfvo type="num" val="1"/>
        <color rgb="FFFF0000"/>
        <color theme="9" tint="0.59999389629810485"/>
      </colorScale>
    </cfRule>
  </conditionalFormatting>
  <conditionalFormatting sqref="D72:E73 G68 C72">
    <cfRule type="colorScale" priority="24">
      <colorScale>
        <cfvo type="num" val="0"/>
        <cfvo type="num" val="1"/>
        <color rgb="FFFF0000"/>
        <color theme="9" tint="0.59999389629810485"/>
      </colorScale>
    </cfRule>
  </conditionalFormatting>
  <conditionalFormatting sqref="G74">
    <cfRule type="colorScale" priority="23">
      <colorScale>
        <cfvo type="num" val="0"/>
        <cfvo type="num" val="1"/>
        <color rgb="FFFF0000"/>
        <color theme="9" tint="0.59999389629810485"/>
      </colorScale>
    </cfRule>
  </conditionalFormatting>
  <conditionalFormatting sqref="D24:E24">
    <cfRule type="colorScale" priority="22">
      <colorScale>
        <cfvo type="num" val="0"/>
        <cfvo type="num" val="1"/>
        <color rgb="FFFF0000"/>
        <color theme="9" tint="0.59999389629810485"/>
      </colorScale>
    </cfRule>
  </conditionalFormatting>
  <conditionalFormatting sqref="D39:E39">
    <cfRule type="colorScale" priority="21">
      <colorScale>
        <cfvo type="num" val="0"/>
        <cfvo type="num" val="1"/>
        <color rgb="FFFF0000"/>
        <color theme="9" tint="0.59999389629810485"/>
      </colorScale>
    </cfRule>
  </conditionalFormatting>
  <conditionalFormatting sqref="D53:E53">
    <cfRule type="colorScale" priority="20">
      <colorScale>
        <cfvo type="num" val="0"/>
        <cfvo type="num" val="1"/>
        <color rgb="FFFF0000"/>
        <color theme="9" tint="0.59999389629810485"/>
      </colorScale>
    </cfRule>
  </conditionalFormatting>
  <conditionalFormatting sqref="D66:E66">
    <cfRule type="colorScale" priority="19">
      <colorScale>
        <cfvo type="num" val="0"/>
        <cfvo type="num" val="1"/>
        <color rgb="FFFF0000"/>
        <color theme="9" tint="0.59999389629810485"/>
      </colorScale>
    </cfRule>
  </conditionalFormatting>
  <conditionalFormatting sqref="C31:E31">
    <cfRule type="colorScale" priority="18">
      <colorScale>
        <cfvo type="num" val="0"/>
        <cfvo type="num" val="1"/>
        <color rgb="FFFF0000"/>
        <color theme="9" tint="0.59999389629810485"/>
      </colorScale>
    </cfRule>
  </conditionalFormatting>
  <conditionalFormatting sqref="J18">
    <cfRule type="colorScale" priority="17">
      <colorScale>
        <cfvo type="num" val="0"/>
        <cfvo type="num" val="1"/>
        <color rgb="FFFF0000"/>
        <color theme="9" tint="0.59999389629810485"/>
      </colorScale>
    </cfRule>
  </conditionalFormatting>
  <conditionalFormatting sqref="J33">
    <cfRule type="colorScale" priority="16">
      <colorScale>
        <cfvo type="num" val="0"/>
        <cfvo type="num" val="1"/>
        <color rgb="FFFF0000"/>
        <color theme="9" tint="0.59999389629810485"/>
      </colorScale>
    </cfRule>
  </conditionalFormatting>
  <conditionalFormatting sqref="J47">
    <cfRule type="colorScale" priority="15">
      <colorScale>
        <cfvo type="num" val="0"/>
        <cfvo type="num" val="1"/>
        <color rgb="FFFF0000"/>
        <color theme="9" tint="0.59999389629810485"/>
      </colorScale>
    </cfRule>
  </conditionalFormatting>
  <conditionalFormatting sqref="J61">
    <cfRule type="colorScale" priority="14">
      <colorScale>
        <cfvo type="num" val="0"/>
        <cfvo type="num" val="1"/>
        <color rgb="FFFF0000"/>
        <color theme="9" tint="0.59999389629810485"/>
      </colorScale>
    </cfRule>
  </conditionalFormatting>
  <conditionalFormatting sqref="D79:E79">
    <cfRule type="colorScale" priority="12">
      <colorScale>
        <cfvo type="num" val="0"/>
        <cfvo type="num" val="1"/>
        <color rgb="FFFF0000"/>
        <color theme="9" tint="0.59999389629810485"/>
      </colorScale>
    </cfRule>
  </conditionalFormatting>
  <conditionalFormatting sqref="C85:E85">
    <cfRule type="colorScale" priority="13">
      <colorScale>
        <cfvo type="num" val="0"/>
        <cfvo type="num" val="1"/>
        <color rgb="FFFF0000"/>
        <color theme="9" tint="0.59999389629810485"/>
      </colorScale>
    </cfRule>
  </conditionalFormatting>
  <conditionalFormatting sqref="C17">
    <cfRule type="colorScale" priority="11">
      <colorScale>
        <cfvo type="num" val="0"/>
        <cfvo type="num" val="1"/>
        <color rgb="FFFF0000"/>
        <color theme="9" tint="0.59999389629810485"/>
      </colorScale>
    </cfRule>
  </conditionalFormatting>
  <conditionalFormatting sqref="D93:E93">
    <cfRule type="colorScale" priority="9">
      <colorScale>
        <cfvo type="num" val="0"/>
        <cfvo type="num" val="1"/>
        <color rgb="FFFF0000"/>
        <color theme="9" tint="0.59999389629810485"/>
      </colorScale>
    </cfRule>
  </conditionalFormatting>
  <conditionalFormatting sqref="C99:E99">
    <cfRule type="colorScale" priority="10">
      <colorScale>
        <cfvo type="num" val="0"/>
        <cfvo type="num" val="1"/>
        <color rgb="FFFF0000"/>
        <color theme="9" tint="0.59999389629810485"/>
      </colorScale>
    </cfRule>
  </conditionalFormatting>
  <conditionalFormatting sqref="D106:E106">
    <cfRule type="colorScale" priority="7">
      <colorScale>
        <cfvo type="num" val="0"/>
        <cfvo type="num" val="1"/>
        <color rgb="FFFF0000"/>
        <color theme="9" tint="0.59999389629810485"/>
      </colorScale>
    </cfRule>
  </conditionalFormatting>
  <conditionalFormatting sqref="C112:E112">
    <cfRule type="colorScale" priority="8">
      <colorScale>
        <cfvo type="num" val="0"/>
        <cfvo type="num" val="1"/>
        <color rgb="FFFF0000"/>
        <color theme="9" tint="0.59999389629810485"/>
      </colorScale>
    </cfRule>
  </conditionalFormatting>
  <conditionalFormatting sqref="J75">
    <cfRule type="colorScale" priority="6">
      <colorScale>
        <cfvo type="num" val="0"/>
        <cfvo type="num" val="1"/>
        <color rgb="FFFF0000"/>
        <color theme="9" tint="0.59999389629810485"/>
      </colorScale>
    </cfRule>
  </conditionalFormatting>
  <conditionalFormatting sqref="J90">
    <cfRule type="colorScale" priority="5">
      <colorScale>
        <cfvo type="num" val="0"/>
        <cfvo type="num" val="1"/>
        <color rgb="FFFF0000"/>
        <color theme="9" tint="0.59999389629810485"/>
      </colorScale>
    </cfRule>
  </conditionalFormatting>
  <conditionalFormatting sqref="J106">
    <cfRule type="colorScale" priority="4">
      <colorScale>
        <cfvo type="num" val="0"/>
        <cfvo type="num" val="1"/>
        <color rgb="FFFF0000"/>
        <color theme="9" tint="0.59999389629810485"/>
      </colorScale>
    </cfRule>
  </conditionalFormatting>
  <conditionalFormatting sqref="C86">
    <cfRule type="colorScale" priority="3">
      <colorScale>
        <cfvo type="num" val="0"/>
        <cfvo type="num" val="1"/>
        <color rgb="FFFF0000"/>
        <color theme="9" tint="0.59999389629810485"/>
      </colorScale>
    </cfRule>
  </conditionalFormatting>
  <conditionalFormatting sqref="J105">
    <cfRule type="colorScale" priority="2">
      <colorScale>
        <cfvo type="num" val="0"/>
        <cfvo type="num" val="1"/>
        <color rgb="FFFF0000"/>
        <color theme="9" tint="0.59999389629810485"/>
      </colorScale>
    </cfRule>
  </conditionalFormatting>
  <conditionalFormatting sqref="J120">
    <cfRule type="colorScale" priority="1">
      <colorScale>
        <cfvo type="num" val="0"/>
        <cfvo type="num" val="1"/>
        <color rgb="FFFF0000"/>
        <color theme="9" tint="0.59999389629810485"/>
      </colorScale>
    </cfRule>
  </conditionalFormatting>
  <pageMargins left="0.7" right="0.7" top="0.75" bottom="0.75" header="0.3" footer="0.3"/>
  <pageSetup paperSize="9" scale="40" orientation="portrait" horizontalDpi="4294967292" verticalDpi="4294967292" copies="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19337F-CA7D-402A-B980-2446A05CFD71}">
  <dimension ref="A1:J113"/>
  <sheetViews>
    <sheetView topLeftCell="A89" workbookViewId="0">
      <selection activeCell="C112" sqref="C112"/>
    </sheetView>
  </sheetViews>
  <sheetFormatPr baseColWidth="10" defaultRowHeight="16" x14ac:dyDescent="0.2"/>
  <cols>
    <col min="1" max="1" width="47.33203125" customWidth="1"/>
    <col min="7" max="7" width="10" customWidth="1"/>
    <col min="8" max="8" width="48.83203125" customWidth="1"/>
  </cols>
  <sheetData>
    <row r="1" spans="1:10" ht="21" x14ac:dyDescent="0.2">
      <c r="A1" s="62" t="s">
        <v>187</v>
      </c>
      <c r="B1" s="61"/>
      <c r="C1" s="61"/>
      <c r="D1" s="61"/>
      <c r="E1" s="61"/>
      <c r="F1" s="50"/>
      <c r="G1" s="61"/>
      <c r="H1" s="62" t="s">
        <v>188</v>
      </c>
      <c r="I1" s="61"/>
      <c r="J1" s="61"/>
    </row>
    <row r="2" spans="1:10" x14ac:dyDescent="0.2">
      <c r="F2" s="50"/>
    </row>
    <row r="3" spans="1:10" x14ac:dyDescent="0.2">
      <c r="F3" s="50"/>
    </row>
    <row r="4" spans="1:10" ht="19" x14ac:dyDescent="0.25">
      <c r="D4" s="129"/>
      <c r="E4" s="130"/>
      <c r="F4" s="51"/>
    </row>
    <row r="5" spans="1:10" x14ac:dyDescent="0.2">
      <c r="F5" s="50"/>
    </row>
    <row r="6" spans="1:10" ht="21" x14ac:dyDescent="0.2">
      <c r="A6" s="125" t="s">
        <v>171</v>
      </c>
      <c r="B6" s="125"/>
      <c r="C6" s="125"/>
      <c r="D6" s="125"/>
      <c r="E6" s="125"/>
      <c r="F6" s="52"/>
      <c r="H6" s="112" t="s">
        <v>172</v>
      </c>
      <c r="I6" s="112"/>
      <c r="J6" s="112"/>
    </row>
    <row r="7" spans="1:10" x14ac:dyDescent="0.2">
      <c r="F7" s="50"/>
    </row>
    <row r="8" spans="1:10" ht="22" x14ac:dyDescent="0.2">
      <c r="A8" s="113" t="s">
        <v>1</v>
      </c>
      <c r="B8" s="114" t="s">
        <v>2</v>
      </c>
      <c r="C8" s="114" t="s">
        <v>3</v>
      </c>
      <c r="D8" s="114" t="s">
        <v>4</v>
      </c>
      <c r="E8" s="3"/>
      <c r="F8" s="115"/>
      <c r="H8" s="113" t="s">
        <v>1</v>
      </c>
      <c r="I8" s="116" t="s">
        <v>5</v>
      </c>
    </row>
    <row r="9" spans="1:10" ht="21" x14ac:dyDescent="0.2">
      <c r="A9" s="7" t="s">
        <v>6</v>
      </c>
      <c r="B9" s="37">
        <v>6</v>
      </c>
      <c r="C9" s="9">
        <v>6</v>
      </c>
      <c r="D9" s="9">
        <v>6</v>
      </c>
      <c r="F9" s="117"/>
      <c r="H9" s="7" t="s">
        <v>6</v>
      </c>
      <c r="I9" s="9">
        <v>10</v>
      </c>
    </row>
    <row r="10" spans="1:10" ht="24" x14ac:dyDescent="0.2">
      <c r="A10" s="15" t="s">
        <v>7</v>
      </c>
      <c r="B10" s="118"/>
      <c r="C10" s="119"/>
      <c r="D10" s="119"/>
      <c r="F10" s="120"/>
      <c r="H10" s="15" t="s">
        <v>7</v>
      </c>
      <c r="I10" s="118"/>
    </row>
    <row r="11" spans="1:10" ht="21" x14ac:dyDescent="0.2">
      <c r="A11" s="10" t="s">
        <v>25</v>
      </c>
      <c r="B11" s="4">
        <v>2</v>
      </c>
      <c r="C11" s="4">
        <v>3</v>
      </c>
      <c r="D11" s="4">
        <v>3</v>
      </c>
      <c r="F11" s="121"/>
      <c r="H11" s="10" t="s">
        <v>9</v>
      </c>
      <c r="I11" s="4">
        <v>2</v>
      </c>
    </row>
    <row r="12" spans="1:10" ht="21" x14ac:dyDescent="0.2">
      <c r="A12" s="4" t="s">
        <v>10</v>
      </c>
      <c r="B12" s="4">
        <v>1</v>
      </c>
      <c r="C12" s="4">
        <v>1</v>
      </c>
      <c r="D12" s="4">
        <v>2</v>
      </c>
      <c r="F12" s="121"/>
      <c r="H12" s="4" t="s">
        <v>138</v>
      </c>
      <c r="I12" s="4">
        <v>1</v>
      </c>
    </row>
    <row r="13" spans="1:10" ht="21" x14ac:dyDescent="0.2">
      <c r="A13" s="4" t="s">
        <v>39</v>
      </c>
      <c r="B13" s="4">
        <v>1</v>
      </c>
      <c r="C13" s="4">
        <v>2</v>
      </c>
      <c r="D13" s="4">
        <v>2</v>
      </c>
      <c r="F13" s="121"/>
      <c r="H13" s="4" t="s">
        <v>22</v>
      </c>
      <c r="I13" s="4">
        <v>2</v>
      </c>
    </row>
    <row r="14" spans="1:10" ht="21" x14ac:dyDescent="0.2">
      <c r="A14" s="4" t="s">
        <v>13</v>
      </c>
      <c r="B14" s="4">
        <v>1</v>
      </c>
      <c r="C14" s="4">
        <v>2</v>
      </c>
      <c r="D14" s="4">
        <v>2</v>
      </c>
      <c r="F14" s="121"/>
      <c r="H14" s="4" t="s">
        <v>25</v>
      </c>
      <c r="I14" s="4">
        <v>2</v>
      </c>
    </row>
    <row r="15" spans="1:10" ht="21" x14ac:dyDescent="0.2">
      <c r="A15" s="4"/>
      <c r="C15" s="4"/>
      <c r="D15" s="4"/>
      <c r="F15" s="121"/>
      <c r="H15" s="4" t="s">
        <v>173</v>
      </c>
      <c r="I15" s="67">
        <v>0</v>
      </c>
    </row>
    <row r="16" spans="1:10" ht="21" x14ac:dyDescent="0.2">
      <c r="A16" s="17" t="s">
        <v>18</v>
      </c>
      <c r="B16" s="6">
        <f>B11+B12+B13+B14</f>
        <v>5</v>
      </c>
      <c r="C16" s="6">
        <f>C11+C12+C13+C14</f>
        <v>8</v>
      </c>
      <c r="D16" s="6">
        <f>D11+D12+D13+D14</f>
        <v>9</v>
      </c>
      <c r="F16" s="121"/>
      <c r="H16" s="4"/>
      <c r="I16" s="4"/>
    </row>
    <row r="17" spans="1:9" ht="21" x14ac:dyDescent="0.2">
      <c r="A17" s="122"/>
      <c r="B17" s="122"/>
      <c r="C17" s="119"/>
      <c r="D17" s="119"/>
      <c r="F17" s="121"/>
      <c r="H17" s="4"/>
      <c r="I17" s="4"/>
    </row>
    <row r="18" spans="1:9" ht="21" x14ac:dyDescent="0.2">
      <c r="F18" s="120"/>
      <c r="H18" s="17" t="s">
        <v>18</v>
      </c>
      <c r="I18" s="6">
        <f>I11+I12+I13+I14+I15+I16+I17</f>
        <v>7</v>
      </c>
    </row>
    <row r="19" spans="1:9" ht="26" x14ac:dyDescent="0.25">
      <c r="D19" s="129"/>
      <c r="E19" s="130"/>
      <c r="F19" s="123"/>
    </row>
    <row r="20" spans="1:9" ht="21" x14ac:dyDescent="0.2">
      <c r="A20" s="125" t="s">
        <v>174</v>
      </c>
      <c r="B20" s="125"/>
      <c r="C20" s="125"/>
      <c r="D20" s="125"/>
      <c r="E20" s="125"/>
      <c r="F20" s="50"/>
    </row>
    <row r="21" spans="1:9" x14ac:dyDescent="0.2">
      <c r="F21" s="50"/>
    </row>
    <row r="22" spans="1:9" ht="22" x14ac:dyDescent="0.2">
      <c r="A22" s="113" t="s">
        <v>1</v>
      </c>
      <c r="B22" s="114" t="s">
        <v>2</v>
      </c>
      <c r="C22" s="114" t="s">
        <v>3</v>
      </c>
      <c r="D22" s="114" t="s">
        <v>4</v>
      </c>
      <c r="E22" s="3"/>
      <c r="F22" s="59"/>
      <c r="G22" s="63"/>
      <c r="H22" s="79" t="s">
        <v>175</v>
      </c>
      <c r="I22" s="112"/>
    </row>
    <row r="23" spans="1:9" ht="21" x14ac:dyDescent="0.2">
      <c r="A23" s="7" t="s">
        <v>6</v>
      </c>
      <c r="B23" s="37">
        <v>6</v>
      </c>
      <c r="C23" s="9">
        <v>6</v>
      </c>
      <c r="D23" s="9">
        <v>6</v>
      </c>
      <c r="F23" s="50"/>
    </row>
    <row r="24" spans="1:9" ht="24" x14ac:dyDescent="0.2">
      <c r="A24" s="15" t="s">
        <v>7</v>
      </c>
      <c r="B24" s="118"/>
      <c r="C24" s="119"/>
      <c r="D24" s="119"/>
      <c r="F24" s="115"/>
      <c r="H24" s="113" t="s">
        <v>1</v>
      </c>
      <c r="I24" s="116" t="s">
        <v>5</v>
      </c>
    </row>
    <row r="25" spans="1:9" ht="21" x14ac:dyDescent="0.2">
      <c r="A25" s="10" t="s">
        <v>22</v>
      </c>
      <c r="B25" s="4">
        <v>1</v>
      </c>
      <c r="C25" s="4">
        <v>2</v>
      </c>
      <c r="D25" s="4">
        <v>2</v>
      </c>
      <c r="F25" s="117"/>
      <c r="H25" s="7" t="s">
        <v>6</v>
      </c>
      <c r="I25" s="9">
        <v>10</v>
      </c>
    </row>
    <row r="26" spans="1:9" ht="24" x14ac:dyDescent="0.2">
      <c r="A26" s="4" t="s">
        <v>176</v>
      </c>
      <c r="B26" s="4">
        <v>1</v>
      </c>
      <c r="C26" s="4">
        <v>2</v>
      </c>
      <c r="D26" s="4">
        <v>2</v>
      </c>
      <c r="F26" s="120"/>
      <c r="H26" s="15" t="s">
        <v>7</v>
      </c>
      <c r="I26" s="118"/>
    </row>
    <row r="27" spans="1:9" ht="21" x14ac:dyDescent="0.2">
      <c r="A27" s="4" t="s">
        <v>96</v>
      </c>
      <c r="B27" s="4">
        <v>1</v>
      </c>
      <c r="C27" s="4">
        <v>1</v>
      </c>
      <c r="D27" s="4">
        <v>1</v>
      </c>
      <c r="F27" s="121"/>
      <c r="H27" s="4" t="s">
        <v>40</v>
      </c>
      <c r="I27" s="4">
        <v>1</v>
      </c>
    </row>
    <row r="28" spans="1:9" ht="21" x14ac:dyDescent="0.2">
      <c r="A28" s="4" t="s">
        <v>17</v>
      </c>
      <c r="B28" s="4">
        <v>2</v>
      </c>
      <c r="C28" s="4">
        <v>2</v>
      </c>
      <c r="D28" s="4">
        <v>2</v>
      </c>
      <c r="F28" s="121"/>
      <c r="H28" s="4" t="s">
        <v>10</v>
      </c>
      <c r="I28" s="4">
        <v>1</v>
      </c>
    </row>
    <row r="29" spans="1:9" ht="21" x14ac:dyDescent="0.2">
      <c r="A29" s="4"/>
      <c r="B29" s="4"/>
      <c r="C29" s="4"/>
      <c r="D29" s="4"/>
      <c r="F29" s="121"/>
      <c r="H29" s="4" t="s">
        <v>39</v>
      </c>
      <c r="I29" s="4">
        <v>2</v>
      </c>
    </row>
    <row r="30" spans="1:9" ht="21" x14ac:dyDescent="0.2">
      <c r="A30" s="4"/>
      <c r="B30" s="4"/>
      <c r="C30" s="4"/>
      <c r="D30" s="4"/>
      <c r="F30" s="121"/>
      <c r="H30" s="4" t="s">
        <v>15</v>
      </c>
      <c r="I30" s="4">
        <v>1</v>
      </c>
    </row>
    <row r="31" spans="1:9" ht="21" x14ac:dyDescent="0.2">
      <c r="A31" s="17" t="s">
        <v>18</v>
      </c>
      <c r="B31" s="6">
        <f>B25+B26+B27+B28+B29</f>
        <v>5</v>
      </c>
      <c r="C31" s="6">
        <f t="shared" ref="C31:D31" si="0">C25+C26+C27+C28+C29</f>
        <v>7</v>
      </c>
      <c r="D31" s="6">
        <f t="shared" si="0"/>
        <v>7</v>
      </c>
      <c r="F31" s="121"/>
      <c r="H31" s="4" t="s">
        <v>63</v>
      </c>
      <c r="I31" s="4">
        <v>1</v>
      </c>
    </row>
    <row r="32" spans="1:9" ht="21" x14ac:dyDescent="0.2">
      <c r="A32" s="122"/>
      <c r="B32" s="122"/>
      <c r="C32" s="119"/>
      <c r="D32" s="119"/>
      <c r="F32" s="121"/>
      <c r="H32" s="4" t="s">
        <v>31</v>
      </c>
      <c r="I32" s="4">
        <v>1</v>
      </c>
    </row>
    <row r="33" spans="1:9" ht="29" x14ac:dyDescent="0.2">
      <c r="E33" s="49"/>
      <c r="F33" s="120"/>
      <c r="H33" s="4"/>
      <c r="I33" s="4"/>
    </row>
    <row r="34" spans="1:9" ht="21" x14ac:dyDescent="0.25">
      <c r="D34" s="129"/>
      <c r="E34" s="130"/>
      <c r="F34" s="50"/>
      <c r="H34" s="4"/>
      <c r="I34" s="4"/>
    </row>
    <row r="35" spans="1:9" ht="29" x14ac:dyDescent="0.2">
      <c r="A35" s="125" t="s">
        <v>177</v>
      </c>
      <c r="B35" s="125"/>
      <c r="C35" s="125"/>
      <c r="D35" s="125"/>
      <c r="E35" s="125"/>
      <c r="F35" s="58"/>
      <c r="H35" s="17" t="s">
        <v>18</v>
      </c>
      <c r="I35" s="6">
        <f>I27+I28+I29+I30+I31+I32+I33+I34</f>
        <v>7</v>
      </c>
    </row>
    <row r="36" spans="1:9" x14ac:dyDescent="0.2">
      <c r="F36" s="50"/>
    </row>
    <row r="37" spans="1:9" ht="22" x14ac:dyDescent="0.2">
      <c r="A37" s="113" t="s">
        <v>1</v>
      </c>
      <c r="B37" s="116" t="s">
        <v>2</v>
      </c>
      <c r="C37" s="114" t="s">
        <v>3</v>
      </c>
      <c r="D37" s="114" t="s">
        <v>4</v>
      </c>
      <c r="E37" s="3"/>
      <c r="F37" s="52"/>
    </row>
    <row r="38" spans="1:9" ht="21" x14ac:dyDescent="0.2">
      <c r="A38" s="7" t="s">
        <v>6</v>
      </c>
      <c r="B38" s="37">
        <v>6</v>
      </c>
      <c r="C38" s="9">
        <v>6</v>
      </c>
      <c r="D38" s="9">
        <v>6</v>
      </c>
      <c r="F38" s="50"/>
    </row>
    <row r="39" spans="1:9" ht="24" x14ac:dyDescent="0.2">
      <c r="A39" s="15" t="s">
        <v>7</v>
      </c>
      <c r="B39" s="118"/>
      <c r="C39" s="119"/>
      <c r="D39" s="119"/>
      <c r="F39" s="115"/>
      <c r="H39" s="79" t="s">
        <v>98</v>
      </c>
      <c r="I39" s="112"/>
    </row>
    <row r="40" spans="1:9" ht="21" x14ac:dyDescent="0.2">
      <c r="A40" s="10" t="s">
        <v>27</v>
      </c>
      <c r="B40" s="4">
        <v>2</v>
      </c>
      <c r="C40" s="4">
        <v>2</v>
      </c>
      <c r="D40" s="4">
        <v>2</v>
      </c>
      <c r="F40" s="117"/>
    </row>
    <row r="41" spans="1:9" ht="21" x14ac:dyDescent="0.2">
      <c r="A41" s="4" t="s">
        <v>57</v>
      </c>
      <c r="B41" s="4">
        <v>1</v>
      </c>
      <c r="C41" s="4">
        <v>2</v>
      </c>
      <c r="D41" s="4">
        <v>2</v>
      </c>
      <c r="F41" s="120"/>
      <c r="H41" s="113" t="s">
        <v>1</v>
      </c>
      <c r="I41" s="116" t="s">
        <v>5</v>
      </c>
    </row>
    <row r="42" spans="1:9" ht="21" x14ac:dyDescent="0.2">
      <c r="A42" s="4" t="s">
        <v>64</v>
      </c>
      <c r="B42" s="4">
        <v>1</v>
      </c>
      <c r="C42" s="4">
        <v>1</v>
      </c>
      <c r="D42" s="4">
        <v>1</v>
      </c>
      <c r="F42" s="121"/>
      <c r="H42" s="7" t="s">
        <v>6</v>
      </c>
      <c r="I42" s="9">
        <v>10</v>
      </c>
    </row>
    <row r="43" spans="1:9" ht="24" x14ac:dyDescent="0.2">
      <c r="A43" s="4" t="s">
        <v>63</v>
      </c>
      <c r="B43" s="4">
        <v>1</v>
      </c>
      <c r="C43" s="4">
        <v>1</v>
      </c>
      <c r="D43" s="4">
        <v>1</v>
      </c>
      <c r="F43" s="121"/>
      <c r="H43" s="15" t="s">
        <v>7</v>
      </c>
      <c r="I43" s="118"/>
    </row>
    <row r="44" spans="1:9" ht="21" x14ac:dyDescent="0.2">
      <c r="A44" s="4"/>
      <c r="B44" s="4"/>
      <c r="C44" s="4"/>
      <c r="D44" s="4"/>
      <c r="F44" s="121"/>
      <c r="H44" s="10" t="s">
        <v>17</v>
      </c>
      <c r="I44" s="4">
        <v>2</v>
      </c>
    </row>
    <row r="45" spans="1:9" ht="21" x14ac:dyDescent="0.2">
      <c r="A45" s="17" t="s">
        <v>18</v>
      </c>
      <c r="B45" s="6">
        <f>B40+B41+B42+B43+B44</f>
        <v>5</v>
      </c>
      <c r="C45" s="6">
        <f>C40+C41+C42+C43+C44</f>
        <v>6</v>
      </c>
      <c r="D45" s="6">
        <f>D40+D41+D42+D43+D44</f>
        <v>6</v>
      </c>
      <c r="F45" s="121"/>
      <c r="H45" s="4" t="s">
        <v>57</v>
      </c>
      <c r="I45" s="4">
        <v>1</v>
      </c>
    </row>
    <row r="46" spans="1:9" ht="21" x14ac:dyDescent="0.2">
      <c r="A46" s="122"/>
      <c r="B46" s="122"/>
      <c r="C46" s="119"/>
      <c r="D46" s="119"/>
      <c r="F46" s="121"/>
      <c r="H46" s="4" t="s">
        <v>96</v>
      </c>
      <c r="I46" s="4">
        <v>1</v>
      </c>
    </row>
    <row r="47" spans="1:9" ht="21" x14ac:dyDescent="0.25">
      <c r="D47" s="129"/>
      <c r="E47" s="130"/>
      <c r="F47" s="120"/>
      <c r="H47" s="4" t="s">
        <v>51</v>
      </c>
      <c r="I47" s="4">
        <v>2</v>
      </c>
    </row>
    <row r="48" spans="1:9" ht="26" x14ac:dyDescent="0.2">
      <c r="F48" s="123"/>
      <c r="H48" s="4" t="s">
        <v>30</v>
      </c>
      <c r="I48" s="4">
        <v>1</v>
      </c>
    </row>
    <row r="49" spans="1:9" ht="29" x14ac:dyDescent="0.2">
      <c r="A49" s="125"/>
      <c r="B49" s="125"/>
      <c r="C49" s="125"/>
      <c r="D49" s="125"/>
      <c r="E49" s="125"/>
      <c r="F49" s="58"/>
      <c r="H49" s="4" t="s">
        <v>178</v>
      </c>
      <c r="I49" s="4">
        <v>1</v>
      </c>
    </row>
    <row r="50" spans="1:9" ht="21" x14ac:dyDescent="0.2">
      <c r="A50" s="125" t="s">
        <v>179</v>
      </c>
      <c r="B50" s="125"/>
      <c r="C50" s="125"/>
      <c r="D50" s="125"/>
      <c r="E50" s="125"/>
      <c r="F50" s="50"/>
      <c r="H50" s="4"/>
      <c r="I50" s="4"/>
    </row>
    <row r="51" spans="1:9" ht="21" x14ac:dyDescent="0.2">
      <c r="F51" s="52"/>
      <c r="H51" s="4"/>
      <c r="I51" s="4"/>
    </row>
    <row r="52" spans="1:9" ht="22" x14ac:dyDescent="0.2">
      <c r="A52" s="113" t="s">
        <v>1</v>
      </c>
      <c r="B52" s="116" t="s">
        <v>2</v>
      </c>
      <c r="C52" s="114" t="s">
        <v>3</v>
      </c>
      <c r="D52" s="114" t="s">
        <v>4</v>
      </c>
      <c r="E52" s="3"/>
      <c r="F52" s="50"/>
      <c r="H52" s="17" t="s">
        <v>18</v>
      </c>
      <c r="I52" s="6">
        <f>SUM(I44:I51)</f>
        <v>8</v>
      </c>
    </row>
    <row r="53" spans="1:9" ht="21" x14ac:dyDescent="0.2">
      <c r="A53" s="7" t="s">
        <v>6</v>
      </c>
      <c r="B53" s="37">
        <v>6</v>
      </c>
      <c r="C53" s="9">
        <v>6</v>
      </c>
      <c r="D53" s="9">
        <v>6</v>
      </c>
      <c r="F53" s="115"/>
    </row>
    <row r="54" spans="1:9" ht="24" x14ac:dyDescent="0.2">
      <c r="A54" s="15" t="s">
        <v>7</v>
      </c>
      <c r="B54" s="118"/>
      <c r="C54" s="119"/>
      <c r="D54" s="119"/>
      <c r="F54" s="117"/>
    </row>
    <row r="55" spans="1:9" ht="21" x14ac:dyDescent="0.2">
      <c r="A55" s="4" t="s">
        <v>180</v>
      </c>
      <c r="B55" s="4">
        <v>1</v>
      </c>
      <c r="C55" s="4">
        <v>2</v>
      </c>
      <c r="D55" s="4">
        <v>2</v>
      </c>
      <c r="F55" s="120"/>
    </row>
    <row r="56" spans="1:9" ht="21" x14ac:dyDescent="0.2">
      <c r="A56" s="4" t="s">
        <v>23</v>
      </c>
      <c r="B56" s="4">
        <v>1</v>
      </c>
      <c r="C56" s="4">
        <v>1</v>
      </c>
      <c r="D56" s="4">
        <v>1</v>
      </c>
      <c r="F56" s="121"/>
    </row>
    <row r="57" spans="1:9" ht="21" x14ac:dyDescent="0.2">
      <c r="A57" s="4" t="s">
        <v>35</v>
      </c>
      <c r="B57" s="4">
        <v>1</v>
      </c>
      <c r="C57" s="4">
        <v>1</v>
      </c>
      <c r="D57" s="4">
        <v>1</v>
      </c>
      <c r="F57" s="121"/>
      <c r="H57" s="79" t="s">
        <v>33</v>
      </c>
      <c r="I57" s="112"/>
    </row>
    <row r="58" spans="1:9" ht="21" x14ac:dyDescent="0.25">
      <c r="A58" s="91" t="s">
        <v>31</v>
      </c>
      <c r="B58" s="4">
        <v>1</v>
      </c>
      <c r="C58" s="4">
        <v>1</v>
      </c>
      <c r="D58" s="4">
        <v>1</v>
      </c>
      <c r="F58" s="121"/>
    </row>
    <row r="59" spans="1:9" ht="21" x14ac:dyDescent="0.2">
      <c r="A59" s="4"/>
      <c r="B59" s="4"/>
      <c r="C59" s="4"/>
      <c r="D59" s="4"/>
      <c r="F59" s="121"/>
      <c r="H59" s="113" t="s">
        <v>1</v>
      </c>
      <c r="I59" s="116" t="s">
        <v>5</v>
      </c>
    </row>
    <row r="60" spans="1:9" ht="21" x14ac:dyDescent="0.2">
      <c r="A60" s="17" t="s">
        <v>18</v>
      </c>
      <c r="B60" s="6">
        <f>B55+B56+B57+B58+B59</f>
        <v>4</v>
      </c>
      <c r="C60" s="6">
        <f>C55+C56+C57+C58+C59</f>
        <v>5</v>
      </c>
      <c r="D60" s="6">
        <f>D55+D56+D57+D58+D59</f>
        <v>5</v>
      </c>
      <c r="F60" s="121"/>
      <c r="H60" s="7" t="s">
        <v>6</v>
      </c>
      <c r="I60" s="9">
        <v>10</v>
      </c>
    </row>
    <row r="61" spans="1:9" ht="24" x14ac:dyDescent="0.25">
      <c r="D61" s="129"/>
      <c r="E61" s="129"/>
      <c r="F61" s="120"/>
      <c r="H61" s="15" t="s">
        <v>7</v>
      </c>
      <c r="I61" s="118"/>
    </row>
    <row r="62" spans="1:9" ht="26" x14ac:dyDescent="0.2">
      <c r="A62" s="125" t="s">
        <v>32</v>
      </c>
      <c r="B62" s="125"/>
      <c r="C62" s="125"/>
      <c r="D62" s="125"/>
      <c r="E62" s="125"/>
      <c r="F62" s="123"/>
      <c r="H62" s="10" t="s">
        <v>38</v>
      </c>
      <c r="I62" s="4">
        <v>2</v>
      </c>
    </row>
    <row r="63" spans="1:9" ht="21" x14ac:dyDescent="0.2">
      <c r="F63" s="50"/>
      <c r="H63" s="4" t="s">
        <v>27</v>
      </c>
      <c r="I63" s="4">
        <v>2</v>
      </c>
    </row>
    <row r="64" spans="1:9" ht="22" x14ac:dyDescent="0.2">
      <c r="A64" s="113" t="s">
        <v>1</v>
      </c>
      <c r="B64" s="116" t="s">
        <v>2</v>
      </c>
      <c r="C64" s="114" t="s">
        <v>3</v>
      </c>
      <c r="D64" s="114" t="s">
        <v>4</v>
      </c>
      <c r="E64" s="3"/>
      <c r="F64" s="52"/>
      <c r="H64" s="4" t="s">
        <v>181</v>
      </c>
      <c r="I64" s="4">
        <v>1</v>
      </c>
    </row>
    <row r="65" spans="1:9" ht="21" x14ac:dyDescent="0.2">
      <c r="A65" s="7" t="s">
        <v>6</v>
      </c>
      <c r="B65" s="37">
        <v>6</v>
      </c>
      <c r="C65" s="9">
        <v>6</v>
      </c>
      <c r="D65" s="9">
        <v>6</v>
      </c>
      <c r="F65" s="50"/>
      <c r="H65" s="4" t="s">
        <v>13</v>
      </c>
      <c r="I65" s="4">
        <v>1</v>
      </c>
    </row>
    <row r="66" spans="1:9" ht="24" x14ac:dyDescent="0.2">
      <c r="A66" s="15" t="s">
        <v>7</v>
      </c>
      <c r="B66" s="118"/>
      <c r="C66" s="119"/>
      <c r="D66" s="119"/>
      <c r="F66" s="115"/>
      <c r="H66" s="4" t="s">
        <v>70</v>
      </c>
      <c r="I66" s="4">
        <v>2</v>
      </c>
    </row>
    <row r="67" spans="1:9" ht="21" x14ac:dyDescent="0.2">
      <c r="A67" s="10" t="s">
        <v>34</v>
      </c>
      <c r="B67" s="4">
        <v>1</v>
      </c>
      <c r="C67" s="4">
        <v>1</v>
      </c>
      <c r="D67" s="4">
        <v>1</v>
      </c>
      <c r="F67" s="117"/>
      <c r="H67" s="4" t="s">
        <v>182</v>
      </c>
      <c r="I67" s="4">
        <v>1</v>
      </c>
    </row>
    <row r="68" spans="1:9" ht="21" x14ac:dyDescent="0.2">
      <c r="A68" s="4" t="s">
        <v>14</v>
      </c>
      <c r="B68" s="4">
        <v>0</v>
      </c>
      <c r="C68" s="4">
        <v>2</v>
      </c>
      <c r="D68" s="4">
        <v>2</v>
      </c>
      <c r="F68" s="120"/>
      <c r="H68" s="4" t="s">
        <v>16</v>
      </c>
      <c r="I68" s="4">
        <v>1</v>
      </c>
    </row>
    <row r="69" spans="1:9" ht="21" x14ac:dyDescent="0.2">
      <c r="A69" s="4" t="s">
        <v>30</v>
      </c>
      <c r="B69" s="4">
        <v>1</v>
      </c>
      <c r="C69" s="4">
        <v>1</v>
      </c>
      <c r="D69" s="4">
        <v>1</v>
      </c>
      <c r="F69" s="121"/>
      <c r="H69" s="17" t="s">
        <v>18</v>
      </c>
      <c r="I69" s="6">
        <f>I62+I63+I64+I65+I66+I67+I68</f>
        <v>10</v>
      </c>
    </row>
    <row r="70" spans="1:9" ht="21" x14ac:dyDescent="0.2">
      <c r="A70" s="4" t="s">
        <v>107</v>
      </c>
      <c r="B70" s="4">
        <v>0</v>
      </c>
      <c r="C70" s="4">
        <v>0</v>
      </c>
      <c r="D70" s="4">
        <v>1</v>
      </c>
      <c r="F70" s="121"/>
    </row>
    <row r="71" spans="1:9" ht="21" x14ac:dyDescent="0.2">
      <c r="A71" s="4"/>
      <c r="B71" s="4"/>
      <c r="C71" s="4"/>
      <c r="D71" s="4"/>
      <c r="F71" s="121"/>
    </row>
    <row r="72" spans="1:9" ht="21" x14ac:dyDescent="0.2">
      <c r="A72" s="17" t="s">
        <v>18</v>
      </c>
      <c r="B72" s="6">
        <f>B67+B68+B69+B70+B71</f>
        <v>2</v>
      </c>
      <c r="C72" s="6">
        <f t="shared" ref="C72:D72" si="1">C67+C68+C69+C70+C71</f>
        <v>4</v>
      </c>
      <c r="D72" s="6">
        <f t="shared" si="1"/>
        <v>5</v>
      </c>
      <c r="F72" s="121"/>
      <c r="H72" s="79" t="s">
        <v>74</v>
      </c>
      <c r="I72" s="112"/>
    </row>
    <row r="73" spans="1:9" ht="21" x14ac:dyDescent="0.2">
      <c r="A73" s="122"/>
      <c r="B73" s="122"/>
      <c r="C73" s="119"/>
      <c r="D73" s="119"/>
      <c r="F73" s="121"/>
    </row>
    <row r="74" spans="1:9" ht="21" x14ac:dyDescent="0.2">
      <c r="A74" s="131"/>
      <c r="B74" s="131"/>
      <c r="C74" s="131"/>
      <c r="D74" s="122"/>
      <c r="F74" s="120"/>
      <c r="H74" s="113" t="s">
        <v>1</v>
      </c>
      <c r="I74" s="116" t="s">
        <v>5</v>
      </c>
    </row>
    <row r="75" spans="1:9" ht="26" x14ac:dyDescent="0.2">
      <c r="A75" s="125" t="s">
        <v>183</v>
      </c>
      <c r="B75" s="125"/>
      <c r="C75" s="125"/>
      <c r="D75" s="125"/>
      <c r="E75" s="125"/>
      <c r="F75" s="123"/>
      <c r="H75" s="7" t="s">
        <v>6</v>
      </c>
      <c r="I75" s="9">
        <v>10</v>
      </c>
    </row>
    <row r="76" spans="1:9" ht="24" x14ac:dyDescent="0.2">
      <c r="F76" s="124"/>
      <c r="H76" s="15" t="s">
        <v>7</v>
      </c>
      <c r="I76" s="118"/>
    </row>
    <row r="77" spans="1:9" ht="22" x14ac:dyDescent="0.2">
      <c r="A77" s="113" t="s">
        <v>1</v>
      </c>
      <c r="B77" s="116" t="s">
        <v>2</v>
      </c>
      <c r="C77" s="114" t="s">
        <v>3</v>
      </c>
      <c r="D77" s="114" t="s">
        <v>4</v>
      </c>
      <c r="E77" s="3"/>
      <c r="F77" s="50"/>
      <c r="H77" s="10" t="s">
        <v>37</v>
      </c>
      <c r="I77" s="4">
        <v>1</v>
      </c>
    </row>
    <row r="78" spans="1:9" ht="21" x14ac:dyDescent="0.2">
      <c r="A78" s="7" t="s">
        <v>6</v>
      </c>
      <c r="B78" s="37">
        <v>6</v>
      </c>
      <c r="C78" s="9">
        <v>6</v>
      </c>
      <c r="D78" s="9">
        <v>6</v>
      </c>
      <c r="F78" s="50"/>
      <c r="H78" s="4" t="s">
        <v>34</v>
      </c>
      <c r="I78" s="4">
        <v>1</v>
      </c>
    </row>
    <row r="79" spans="1:9" ht="29" x14ac:dyDescent="0.2">
      <c r="A79" s="15" t="s">
        <v>7</v>
      </c>
      <c r="B79" s="118"/>
      <c r="C79" s="119"/>
      <c r="D79" s="119"/>
      <c r="F79" s="58"/>
      <c r="H79" s="4" t="s">
        <v>59</v>
      </c>
      <c r="I79" s="4">
        <v>1</v>
      </c>
    </row>
    <row r="80" spans="1:9" ht="29" x14ac:dyDescent="0.2">
      <c r="A80" s="4" t="s">
        <v>51</v>
      </c>
      <c r="B80" s="4">
        <v>1</v>
      </c>
      <c r="C80" s="4">
        <v>2</v>
      </c>
      <c r="D80" s="4">
        <v>2</v>
      </c>
      <c r="F80" s="58"/>
      <c r="H80" s="4" t="s">
        <v>35</v>
      </c>
      <c r="I80" s="4">
        <v>1</v>
      </c>
    </row>
    <row r="81" spans="1:9" ht="29" x14ac:dyDescent="0.2">
      <c r="A81" s="4" t="s">
        <v>38</v>
      </c>
      <c r="B81" s="4">
        <v>1</v>
      </c>
      <c r="C81" s="4">
        <v>2</v>
      </c>
      <c r="D81" s="4">
        <v>2</v>
      </c>
      <c r="F81" s="58"/>
      <c r="H81" s="4" t="s">
        <v>14</v>
      </c>
      <c r="I81" s="4">
        <v>1</v>
      </c>
    </row>
    <row r="82" spans="1:9" ht="21" x14ac:dyDescent="0.2">
      <c r="A82" s="4" t="s">
        <v>45</v>
      </c>
      <c r="B82" s="4">
        <v>1</v>
      </c>
      <c r="C82" s="4">
        <v>1</v>
      </c>
      <c r="D82" s="4">
        <v>1</v>
      </c>
      <c r="F82" s="121"/>
      <c r="H82" s="4" t="s">
        <v>107</v>
      </c>
      <c r="I82" s="4">
        <v>1</v>
      </c>
    </row>
    <row r="83" spans="1:9" ht="21" x14ac:dyDescent="0.2">
      <c r="A83" s="4" t="s">
        <v>53</v>
      </c>
      <c r="B83" s="4">
        <v>1</v>
      </c>
      <c r="C83" s="4">
        <v>1</v>
      </c>
      <c r="D83" s="4">
        <v>1</v>
      </c>
      <c r="F83" s="121"/>
      <c r="H83" s="4"/>
      <c r="I83" s="4"/>
    </row>
    <row r="84" spans="1:9" ht="21" x14ac:dyDescent="0.2">
      <c r="A84" s="17" t="s">
        <v>18</v>
      </c>
      <c r="B84" s="6">
        <f>B80+B81+B82+B83</f>
        <v>4</v>
      </c>
      <c r="C84" s="6">
        <f t="shared" ref="C84:D84" si="2">C80+C81+C82+C83</f>
        <v>6</v>
      </c>
      <c r="D84" s="6">
        <f t="shared" si="2"/>
        <v>6</v>
      </c>
      <c r="F84" s="121"/>
      <c r="H84" s="17" t="s">
        <v>18</v>
      </c>
      <c r="I84" s="6">
        <f>I77+I78+I79+I80+I81+I82+I83</f>
        <v>6</v>
      </c>
    </row>
    <row r="85" spans="1:9" ht="21" x14ac:dyDescent="0.2">
      <c r="F85" s="121"/>
    </row>
    <row r="86" spans="1:9" ht="21" x14ac:dyDescent="0.2">
      <c r="F86" s="121"/>
    </row>
    <row r="87" spans="1:9" ht="21" x14ac:dyDescent="0.2">
      <c r="F87" s="121"/>
      <c r="H87" s="79" t="s">
        <v>184</v>
      </c>
      <c r="I87" s="112"/>
    </row>
    <row r="88" spans="1:9" ht="21" x14ac:dyDescent="0.2">
      <c r="A88" s="125" t="s">
        <v>185</v>
      </c>
      <c r="B88" s="125"/>
      <c r="C88" s="125"/>
      <c r="D88" s="125"/>
      <c r="E88" s="125"/>
      <c r="F88" s="121"/>
    </row>
    <row r="89" spans="1:9" ht="21" x14ac:dyDescent="0.2">
      <c r="F89" s="121"/>
      <c r="H89" s="113" t="s">
        <v>1</v>
      </c>
      <c r="I89" s="116" t="s">
        <v>5</v>
      </c>
    </row>
    <row r="90" spans="1:9" ht="22" x14ac:dyDescent="0.2">
      <c r="A90" s="113" t="s">
        <v>1</v>
      </c>
      <c r="B90" s="116" t="s">
        <v>2</v>
      </c>
      <c r="C90" s="114" t="s">
        <v>3</v>
      </c>
      <c r="D90" s="114" t="s">
        <v>4</v>
      </c>
      <c r="E90" s="3"/>
      <c r="F90" s="121"/>
      <c r="H90" s="7" t="s">
        <v>6</v>
      </c>
      <c r="I90" s="9">
        <v>10</v>
      </c>
    </row>
    <row r="91" spans="1:9" ht="24" x14ac:dyDescent="0.2">
      <c r="A91" s="7" t="s">
        <v>6</v>
      </c>
      <c r="B91" s="37">
        <v>6</v>
      </c>
      <c r="C91" s="9">
        <v>6</v>
      </c>
      <c r="D91" s="9">
        <v>6</v>
      </c>
      <c r="F91" s="121"/>
      <c r="H91" s="15" t="s">
        <v>7</v>
      </c>
      <c r="I91" s="118"/>
    </row>
    <row r="92" spans="1:9" ht="24" x14ac:dyDescent="0.2">
      <c r="A92" s="15" t="s">
        <v>7</v>
      </c>
      <c r="B92" s="118"/>
      <c r="C92" s="119"/>
      <c r="D92" s="119"/>
      <c r="F92" s="121"/>
      <c r="H92" s="10" t="s">
        <v>45</v>
      </c>
      <c r="I92" s="4">
        <v>1</v>
      </c>
    </row>
    <row r="93" spans="1:9" ht="21" x14ac:dyDescent="0.2">
      <c r="A93" s="4" t="s">
        <v>49</v>
      </c>
      <c r="B93" s="4">
        <v>1</v>
      </c>
      <c r="C93" s="4">
        <v>2</v>
      </c>
      <c r="D93" s="4">
        <v>2</v>
      </c>
      <c r="F93" s="121"/>
      <c r="H93" s="4" t="s">
        <v>125</v>
      </c>
      <c r="I93" s="4">
        <v>1</v>
      </c>
    </row>
    <row r="94" spans="1:9" ht="21" x14ac:dyDescent="0.2">
      <c r="A94" s="4" t="s">
        <v>46</v>
      </c>
      <c r="B94" s="4">
        <v>1</v>
      </c>
      <c r="C94" s="4">
        <v>1</v>
      </c>
      <c r="D94" s="4">
        <v>1</v>
      </c>
      <c r="F94" s="121"/>
      <c r="H94" s="4" t="s">
        <v>46</v>
      </c>
      <c r="I94" s="4">
        <v>1</v>
      </c>
    </row>
    <row r="95" spans="1:9" ht="21" x14ac:dyDescent="0.2">
      <c r="A95" s="4" t="s">
        <v>48</v>
      </c>
      <c r="B95" s="4">
        <v>1</v>
      </c>
      <c r="C95" s="4">
        <v>2</v>
      </c>
      <c r="D95" s="4">
        <v>2</v>
      </c>
      <c r="F95" s="121"/>
      <c r="H95" s="4" t="s">
        <v>49</v>
      </c>
      <c r="I95" s="4">
        <v>1</v>
      </c>
    </row>
    <row r="96" spans="1:9" ht="21" x14ac:dyDescent="0.2">
      <c r="A96" s="4" t="s">
        <v>181</v>
      </c>
      <c r="B96" s="4">
        <v>0</v>
      </c>
      <c r="C96" s="4">
        <v>2</v>
      </c>
      <c r="D96" s="4">
        <v>2</v>
      </c>
      <c r="F96" s="121"/>
      <c r="H96" s="4" t="s">
        <v>64</v>
      </c>
      <c r="I96" s="4">
        <v>1</v>
      </c>
    </row>
    <row r="97" spans="1:9" ht="21" x14ac:dyDescent="0.2">
      <c r="A97" s="4"/>
      <c r="B97" s="4"/>
      <c r="C97" s="4"/>
      <c r="D97" s="4"/>
      <c r="F97" s="121"/>
      <c r="H97" s="4" t="s">
        <v>53</v>
      </c>
      <c r="I97" s="4">
        <v>1</v>
      </c>
    </row>
    <row r="98" spans="1:9" ht="21" x14ac:dyDescent="0.2">
      <c r="A98" s="17" t="s">
        <v>18</v>
      </c>
      <c r="B98" s="6">
        <f>B93+B94+B95+B96+B97</f>
        <v>3</v>
      </c>
      <c r="C98" s="6">
        <f>C93+C94+C95+C96+C97</f>
        <v>7</v>
      </c>
      <c r="D98" s="6">
        <f>D93+D94+D95+D96+D97</f>
        <v>7</v>
      </c>
      <c r="F98" s="121"/>
      <c r="H98" s="4"/>
      <c r="I98" s="4"/>
    </row>
    <row r="99" spans="1:9" ht="21" x14ac:dyDescent="0.2">
      <c r="F99" s="121"/>
      <c r="H99" s="17" t="s">
        <v>18</v>
      </c>
      <c r="I99" s="6">
        <f>I92+I93+I94+I95+I96+I97+I98</f>
        <v>6</v>
      </c>
    </row>
    <row r="100" spans="1:9" ht="21" x14ac:dyDescent="0.2">
      <c r="F100" s="121"/>
    </row>
    <row r="101" spans="1:9" ht="21" x14ac:dyDescent="0.2">
      <c r="F101" s="121"/>
    </row>
    <row r="102" spans="1:9" ht="21" x14ac:dyDescent="0.2">
      <c r="A102" s="125" t="s">
        <v>186</v>
      </c>
      <c r="B102" s="125"/>
      <c r="C102" s="125"/>
      <c r="D102" s="125"/>
      <c r="E102" s="125"/>
      <c r="F102" s="121"/>
      <c r="H102" s="79"/>
      <c r="I102" s="112"/>
    </row>
    <row r="103" spans="1:9" ht="21" x14ac:dyDescent="0.2">
      <c r="F103" s="121"/>
    </row>
    <row r="104" spans="1:9" ht="22" x14ac:dyDescent="0.2">
      <c r="A104" s="113" t="s">
        <v>1</v>
      </c>
      <c r="B104" s="116" t="s">
        <v>2</v>
      </c>
      <c r="C104" s="114" t="s">
        <v>3</v>
      </c>
      <c r="D104" s="114" t="s">
        <v>4</v>
      </c>
      <c r="E104" s="3"/>
      <c r="F104" s="121"/>
      <c r="H104" s="113"/>
      <c r="I104" s="116"/>
    </row>
    <row r="105" spans="1:9" ht="21" x14ac:dyDescent="0.2">
      <c r="A105" s="7" t="s">
        <v>6</v>
      </c>
      <c r="B105" s="37">
        <v>6</v>
      </c>
      <c r="C105" s="9">
        <v>6</v>
      </c>
      <c r="D105" s="9">
        <v>6</v>
      </c>
      <c r="F105" s="121"/>
      <c r="H105" s="27"/>
      <c r="I105" s="116"/>
    </row>
    <row r="106" spans="1:9" ht="24" x14ac:dyDescent="0.2">
      <c r="A106" s="15" t="s">
        <v>7</v>
      </c>
      <c r="B106" s="118"/>
      <c r="C106" s="119"/>
      <c r="D106" s="119"/>
      <c r="F106" s="121"/>
      <c r="H106" s="118"/>
      <c r="I106" s="118"/>
    </row>
    <row r="107" spans="1:9" ht="21" x14ac:dyDescent="0.2">
      <c r="A107" s="4" t="s">
        <v>15</v>
      </c>
      <c r="B107" s="4">
        <v>1</v>
      </c>
      <c r="C107" s="4">
        <v>1</v>
      </c>
      <c r="D107" s="4">
        <v>1</v>
      </c>
      <c r="F107" s="121"/>
      <c r="H107" s="61"/>
      <c r="I107" s="61"/>
    </row>
    <row r="108" spans="1:9" ht="21" x14ac:dyDescent="0.2">
      <c r="A108" s="4" t="s">
        <v>182</v>
      </c>
      <c r="B108" s="4">
        <v>1</v>
      </c>
      <c r="C108" s="4">
        <v>1</v>
      </c>
      <c r="D108" s="4">
        <v>1</v>
      </c>
      <c r="F108" s="121"/>
      <c r="H108" s="61"/>
      <c r="I108" s="61"/>
    </row>
    <row r="109" spans="1:9" ht="21" x14ac:dyDescent="0.2">
      <c r="A109" s="4" t="s">
        <v>16</v>
      </c>
      <c r="B109" s="4">
        <v>1</v>
      </c>
      <c r="C109" s="4">
        <v>1</v>
      </c>
      <c r="D109" s="4">
        <v>1</v>
      </c>
      <c r="F109" s="121"/>
      <c r="H109" s="61"/>
      <c r="I109" s="61"/>
    </row>
    <row r="110" spans="1:9" ht="21" x14ac:dyDescent="0.2">
      <c r="A110" s="4" t="s">
        <v>173</v>
      </c>
      <c r="B110" s="4">
        <v>0</v>
      </c>
      <c r="C110" s="4">
        <v>0</v>
      </c>
      <c r="D110" s="4">
        <v>0</v>
      </c>
      <c r="F110" s="121"/>
      <c r="H110" s="61"/>
      <c r="I110" s="61"/>
    </row>
    <row r="111" spans="1:9" ht="21" x14ac:dyDescent="0.2">
      <c r="A111" s="4" t="s">
        <v>50</v>
      </c>
      <c r="B111" s="4">
        <v>1</v>
      </c>
      <c r="C111" s="4">
        <v>1</v>
      </c>
      <c r="D111" s="4">
        <v>1</v>
      </c>
      <c r="F111" s="121"/>
      <c r="H111" s="61"/>
      <c r="I111" s="61"/>
    </row>
    <row r="112" spans="1:9" ht="21" x14ac:dyDescent="0.2">
      <c r="A112" s="17" t="s">
        <v>18</v>
      </c>
      <c r="B112" s="6">
        <f>B107+B108+B109+B110+B111</f>
        <v>4</v>
      </c>
      <c r="C112" s="6">
        <f>C107+C108+C109+C110+C111</f>
        <v>4</v>
      </c>
      <c r="D112" s="6">
        <f>D107+D108+D109+D110+D111</f>
        <v>4</v>
      </c>
      <c r="F112" s="121"/>
      <c r="H112" s="61"/>
      <c r="I112" s="61"/>
    </row>
    <row r="113" spans="8:9" ht="21" x14ac:dyDescent="0.2">
      <c r="H113" s="61"/>
      <c r="I113" s="61"/>
    </row>
  </sheetData>
  <mergeCells count="15">
    <mergeCell ref="A35:E35"/>
    <mergeCell ref="D4:E4"/>
    <mergeCell ref="A6:E6"/>
    <mergeCell ref="D19:E19"/>
    <mergeCell ref="A20:E20"/>
    <mergeCell ref="D34:E34"/>
    <mergeCell ref="A75:E75"/>
    <mergeCell ref="A88:E88"/>
    <mergeCell ref="A102:E102"/>
    <mergeCell ref="D47:E47"/>
    <mergeCell ref="A49:E49"/>
    <mergeCell ref="A50:E50"/>
    <mergeCell ref="D61:E61"/>
    <mergeCell ref="A62:E62"/>
    <mergeCell ref="A74:C74"/>
  </mergeCells>
  <conditionalFormatting sqref="C10:D10 F10 C16:D17">
    <cfRule type="colorScale" priority="29">
      <colorScale>
        <cfvo type="num" val="0"/>
        <cfvo type="num" val="1"/>
        <color rgb="FFFF0000"/>
        <color theme="9" tint="0.59999389629810485"/>
      </colorScale>
    </cfRule>
  </conditionalFormatting>
  <conditionalFormatting sqref="F18">
    <cfRule type="colorScale" priority="28">
      <colorScale>
        <cfvo type="num" val="0"/>
        <cfvo type="num" val="1"/>
        <color rgb="FFFF0000"/>
        <color theme="9" tint="0.59999389629810485"/>
      </colorScale>
    </cfRule>
  </conditionalFormatting>
  <conditionalFormatting sqref="C32:D32 F26">
    <cfRule type="colorScale" priority="27">
      <colorScale>
        <cfvo type="num" val="0"/>
        <cfvo type="num" val="1"/>
        <color rgb="FFFF0000"/>
        <color theme="9" tint="0.59999389629810485"/>
      </colorScale>
    </cfRule>
  </conditionalFormatting>
  <conditionalFormatting sqref="F33">
    <cfRule type="colorScale" priority="26">
      <colorScale>
        <cfvo type="num" val="0"/>
        <cfvo type="num" val="1"/>
        <color rgb="FFFF0000"/>
        <color theme="9" tint="0.59999389629810485"/>
      </colorScale>
    </cfRule>
  </conditionalFormatting>
  <conditionalFormatting sqref="F47">
    <cfRule type="colorScale" priority="24">
      <colorScale>
        <cfvo type="num" val="0"/>
        <cfvo type="num" val="1"/>
        <color rgb="FFFF0000"/>
        <color theme="9" tint="0.59999389629810485"/>
      </colorScale>
    </cfRule>
  </conditionalFormatting>
  <conditionalFormatting sqref="C45:D46 F41 B45">
    <cfRule type="colorScale" priority="25">
      <colorScale>
        <cfvo type="num" val="0"/>
        <cfvo type="num" val="1"/>
        <color rgb="FFFF0000"/>
        <color theme="9" tint="0.59999389629810485"/>
      </colorScale>
    </cfRule>
  </conditionalFormatting>
  <conditionalFormatting sqref="F61">
    <cfRule type="colorScale" priority="22">
      <colorScale>
        <cfvo type="num" val="0"/>
        <cfvo type="num" val="1"/>
        <color rgb="FFFF0000"/>
        <color theme="9" tint="0.59999389629810485"/>
      </colorScale>
    </cfRule>
  </conditionalFormatting>
  <conditionalFormatting sqref="F55">
    <cfRule type="colorScale" priority="23">
      <colorScale>
        <cfvo type="num" val="0"/>
        <cfvo type="num" val="1"/>
        <color rgb="FFFF0000"/>
        <color theme="9" tint="0.59999389629810485"/>
      </colorScale>
    </cfRule>
  </conditionalFormatting>
  <conditionalFormatting sqref="C72:D73 F68 B72">
    <cfRule type="colorScale" priority="21">
      <colorScale>
        <cfvo type="num" val="0"/>
        <cfvo type="num" val="1"/>
        <color rgb="FFFF0000"/>
        <color theme="9" tint="0.59999389629810485"/>
      </colorScale>
    </cfRule>
  </conditionalFormatting>
  <conditionalFormatting sqref="F74">
    <cfRule type="colorScale" priority="20">
      <colorScale>
        <cfvo type="num" val="0"/>
        <cfvo type="num" val="1"/>
        <color rgb="FFFF0000"/>
        <color theme="9" tint="0.59999389629810485"/>
      </colorScale>
    </cfRule>
  </conditionalFormatting>
  <conditionalFormatting sqref="C24:D24">
    <cfRule type="colorScale" priority="19">
      <colorScale>
        <cfvo type="num" val="0"/>
        <cfvo type="num" val="1"/>
        <color rgb="FFFF0000"/>
        <color theme="9" tint="0.59999389629810485"/>
      </colorScale>
    </cfRule>
  </conditionalFormatting>
  <conditionalFormatting sqref="C39:D39">
    <cfRule type="colorScale" priority="18">
      <colorScale>
        <cfvo type="num" val="0"/>
        <cfvo type="num" val="1"/>
        <color rgb="FFFF0000"/>
        <color theme="9" tint="0.59999389629810485"/>
      </colorScale>
    </cfRule>
  </conditionalFormatting>
  <conditionalFormatting sqref="C66:D66">
    <cfRule type="colorScale" priority="17">
      <colorScale>
        <cfvo type="num" val="0"/>
        <cfvo type="num" val="1"/>
        <color rgb="FFFF0000"/>
        <color theme="9" tint="0.59999389629810485"/>
      </colorScale>
    </cfRule>
  </conditionalFormatting>
  <conditionalFormatting sqref="B31:D31">
    <cfRule type="colorScale" priority="16">
      <colorScale>
        <cfvo type="num" val="0"/>
        <cfvo type="num" val="1"/>
        <color rgb="FFFF0000"/>
        <color theme="9" tint="0.59999389629810485"/>
      </colorScale>
    </cfRule>
  </conditionalFormatting>
  <conditionalFormatting sqref="I18">
    <cfRule type="colorScale" priority="15">
      <colorScale>
        <cfvo type="num" val="0"/>
        <cfvo type="num" val="1"/>
        <color rgb="FFFF0000"/>
        <color theme="9" tint="0.59999389629810485"/>
      </colorScale>
    </cfRule>
  </conditionalFormatting>
  <conditionalFormatting sqref="I35">
    <cfRule type="colorScale" priority="14">
      <colorScale>
        <cfvo type="num" val="0"/>
        <cfvo type="num" val="1"/>
        <color rgb="FFFF0000"/>
        <color theme="9" tint="0.59999389629810485"/>
      </colorScale>
    </cfRule>
  </conditionalFormatting>
  <conditionalFormatting sqref="I52">
    <cfRule type="colorScale" priority="13">
      <colorScale>
        <cfvo type="num" val="0"/>
        <cfvo type="num" val="1"/>
        <color rgb="FFFF0000"/>
        <color theme="9" tint="0.59999389629810485"/>
      </colorScale>
    </cfRule>
  </conditionalFormatting>
  <conditionalFormatting sqref="I69">
    <cfRule type="colorScale" priority="12">
      <colorScale>
        <cfvo type="num" val="0"/>
        <cfvo type="num" val="1"/>
        <color rgb="FFFF0000"/>
        <color theme="9" tint="0.59999389629810485"/>
      </colorScale>
    </cfRule>
  </conditionalFormatting>
  <conditionalFormatting sqref="C79:D79">
    <cfRule type="colorScale" priority="10">
      <colorScale>
        <cfvo type="num" val="0"/>
        <cfvo type="num" val="1"/>
        <color rgb="FFFF0000"/>
        <color theme="9" tint="0.59999389629810485"/>
      </colorScale>
    </cfRule>
  </conditionalFormatting>
  <conditionalFormatting sqref="B84:D84">
    <cfRule type="colorScale" priority="11">
      <colorScale>
        <cfvo type="num" val="0"/>
        <cfvo type="num" val="1"/>
        <color rgb="FFFF0000"/>
        <color theme="9" tint="0.59999389629810485"/>
      </colorScale>
    </cfRule>
  </conditionalFormatting>
  <conditionalFormatting sqref="B16">
    <cfRule type="colorScale" priority="9">
      <colorScale>
        <cfvo type="num" val="0"/>
        <cfvo type="num" val="1"/>
        <color rgb="FFFF0000"/>
        <color theme="9" tint="0.59999389629810485"/>
      </colorScale>
    </cfRule>
  </conditionalFormatting>
  <conditionalFormatting sqref="C92:D92">
    <cfRule type="colorScale" priority="7">
      <colorScale>
        <cfvo type="num" val="0"/>
        <cfvo type="num" val="1"/>
        <color rgb="FFFF0000"/>
        <color theme="9" tint="0.59999389629810485"/>
      </colorScale>
    </cfRule>
  </conditionalFormatting>
  <conditionalFormatting sqref="B98:D98">
    <cfRule type="colorScale" priority="8">
      <colorScale>
        <cfvo type="num" val="0"/>
        <cfvo type="num" val="1"/>
        <color rgb="FFFF0000"/>
        <color theme="9" tint="0.59999389629810485"/>
      </colorScale>
    </cfRule>
  </conditionalFormatting>
  <conditionalFormatting sqref="C54:D54">
    <cfRule type="colorScale" priority="5">
      <colorScale>
        <cfvo type="num" val="0"/>
        <cfvo type="num" val="1"/>
        <color rgb="FFFF0000"/>
        <color theme="9" tint="0.59999389629810485"/>
      </colorScale>
    </cfRule>
  </conditionalFormatting>
  <conditionalFormatting sqref="B60:D60">
    <cfRule type="colorScale" priority="6">
      <colorScale>
        <cfvo type="num" val="0"/>
        <cfvo type="num" val="1"/>
        <color rgb="FFFF0000"/>
        <color theme="9" tint="0.59999389629810485"/>
      </colorScale>
    </cfRule>
  </conditionalFormatting>
  <conditionalFormatting sqref="I84">
    <cfRule type="colorScale" priority="4">
      <colorScale>
        <cfvo type="num" val="0"/>
        <cfvo type="num" val="1"/>
        <color rgb="FFFF0000"/>
        <color theme="9" tint="0.59999389629810485"/>
      </colorScale>
    </cfRule>
  </conditionalFormatting>
  <conditionalFormatting sqref="I99">
    <cfRule type="colorScale" priority="3">
      <colorScale>
        <cfvo type="num" val="0"/>
        <cfvo type="num" val="1"/>
        <color rgb="FFFF0000"/>
        <color theme="9" tint="0.59999389629810485"/>
      </colorScale>
    </cfRule>
  </conditionalFormatting>
  <conditionalFormatting sqref="C106:D106">
    <cfRule type="colorScale" priority="1">
      <colorScale>
        <cfvo type="num" val="0"/>
        <cfvo type="num" val="1"/>
        <color rgb="FFFF0000"/>
        <color theme="9" tint="0.59999389629810485"/>
      </colorScale>
    </cfRule>
  </conditionalFormatting>
  <conditionalFormatting sqref="B112:D112">
    <cfRule type="colorScale" priority="2">
      <colorScale>
        <cfvo type="num" val="0"/>
        <cfvo type="num" val="1"/>
        <color rgb="FFFF0000"/>
        <color theme="9" tint="0.59999389629810485"/>
      </colorScale>
    </cfRule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609BE8-84A0-E748-94E5-4689F233220D}">
  <sheetPr>
    <pageSetUpPr fitToPage="1"/>
  </sheetPr>
  <dimension ref="B1:K135"/>
  <sheetViews>
    <sheetView topLeftCell="A101" zoomScaleNormal="100" zoomScalePageLayoutView="140" workbookViewId="0">
      <selection activeCell="L88" sqref="L88"/>
    </sheetView>
  </sheetViews>
  <sheetFormatPr baseColWidth="10" defaultColWidth="11" defaultRowHeight="16" x14ac:dyDescent="0.2"/>
  <cols>
    <col min="1" max="1" width="2.5" customWidth="1"/>
    <col min="2" max="2" width="38.6640625" customWidth="1"/>
    <col min="3" max="5" width="9.6640625" customWidth="1"/>
    <col min="6" max="6" width="4.6640625" customWidth="1"/>
    <col min="7" max="7" width="3.1640625" customWidth="1"/>
    <col min="8" max="8" width="5.6640625" customWidth="1"/>
    <col min="9" max="9" width="37.33203125" customWidth="1"/>
    <col min="10" max="10" width="9.6640625" customWidth="1"/>
  </cols>
  <sheetData>
    <row r="1" spans="2:11" s="61" customFormat="1" ht="39" customHeight="1" x14ac:dyDescent="0.2">
      <c r="B1" s="62" t="s">
        <v>189</v>
      </c>
      <c r="G1" s="50"/>
      <c r="I1" s="62" t="s">
        <v>190</v>
      </c>
    </row>
    <row r="2" spans="2:11" x14ac:dyDescent="0.2">
      <c r="G2" s="50"/>
    </row>
    <row r="3" spans="2:11" x14ac:dyDescent="0.2">
      <c r="G3" s="50"/>
    </row>
    <row r="4" spans="2:11" ht="29" customHeight="1" x14ac:dyDescent="0.25">
      <c r="E4" s="126"/>
      <c r="F4" s="127"/>
      <c r="G4" s="51"/>
    </row>
    <row r="5" spans="2:11" x14ac:dyDescent="0.2">
      <c r="G5" s="50"/>
    </row>
    <row r="6" spans="2:11" ht="21" x14ac:dyDescent="0.2">
      <c r="B6" s="125" t="s">
        <v>0</v>
      </c>
      <c r="C6" s="125"/>
      <c r="D6" s="125"/>
      <c r="E6" s="125"/>
      <c r="F6" s="125"/>
      <c r="G6" s="52"/>
      <c r="I6" s="111" t="s">
        <v>101</v>
      </c>
      <c r="J6" s="106"/>
      <c r="K6" s="106"/>
    </row>
    <row r="7" spans="2:11" x14ac:dyDescent="0.2">
      <c r="G7" s="50"/>
    </row>
    <row r="8" spans="2:11" ht="22" x14ac:dyDescent="0.2">
      <c r="B8" s="39" t="s">
        <v>1</v>
      </c>
      <c r="C8" s="5" t="s">
        <v>2</v>
      </c>
      <c r="D8" s="5" t="s">
        <v>3</v>
      </c>
      <c r="E8" s="5" t="s">
        <v>4</v>
      </c>
      <c r="F8" s="3"/>
      <c r="G8" s="53"/>
      <c r="I8" s="39" t="s">
        <v>1</v>
      </c>
      <c r="J8" s="13" t="s">
        <v>5</v>
      </c>
    </row>
    <row r="9" spans="2:11" ht="21" x14ac:dyDescent="0.2">
      <c r="B9" s="7" t="s">
        <v>6</v>
      </c>
      <c r="C9" s="37">
        <v>6</v>
      </c>
      <c r="D9" s="9">
        <v>6</v>
      </c>
      <c r="E9" s="9">
        <v>6</v>
      </c>
      <c r="G9" s="54"/>
      <c r="I9" s="7" t="s">
        <v>6</v>
      </c>
      <c r="J9" s="9">
        <v>10</v>
      </c>
    </row>
    <row r="10" spans="2:11" ht="24" x14ac:dyDescent="0.2">
      <c r="B10" s="15" t="s">
        <v>7</v>
      </c>
      <c r="C10" s="48"/>
      <c r="D10" s="8"/>
      <c r="E10" s="8"/>
      <c r="G10" s="55"/>
      <c r="I10" s="15" t="s">
        <v>7</v>
      </c>
      <c r="J10" s="48"/>
    </row>
    <row r="11" spans="2:11" ht="21" x14ac:dyDescent="0.2">
      <c r="B11" s="10" t="s">
        <v>8</v>
      </c>
      <c r="C11" s="4">
        <v>0</v>
      </c>
      <c r="D11" s="4">
        <v>1</v>
      </c>
      <c r="E11" s="4">
        <v>1</v>
      </c>
      <c r="G11" s="56"/>
      <c r="I11" s="4" t="s">
        <v>9</v>
      </c>
      <c r="J11" s="4">
        <v>1</v>
      </c>
    </row>
    <row r="12" spans="2:11" ht="21" x14ac:dyDescent="0.2">
      <c r="B12" s="4" t="s">
        <v>10</v>
      </c>
      <c r="C12" s="4">
        <v>1</v>
      </c>
      <c r="D12" s="4">
        <v>1</v>
      </c>
      <c r="E12" s="4">
        <v>2</v>
      </c>
      <c r="G12" s="56"/>
      <c r="I12" s="4" t="s">
        <v>11</v>
      </c>
      <c r="J12" s="4">
        <v>1</v>
      </c>
    </row>
    <row r="13" spans="2:11" ht="21" x14ac:dyDescent="0.2">
      <c r="B13" s="44" t="s">
        <v>12</v>
      </c>
      <c r="C13" s="4">
        <v>0</v>
      </c>
      <c r="D13" s="44">
        <v>1</v>
      </c>
      <c r="E13" s="44">
        <v>2</v>
      </c>
      <c r="G13" s="56"/>
      <c r="I13" s="44" t="s">
        <v>13</v>
      </c>
      <c r="J13" s="44">
        <v>1</v>
      </c>
    </row>
    <row r="14" spans="2:11" ht="21" x14ac:dyDescent="0.2">
      <c r="B14" s="4" t="s">
        <v>14</v>
      </c>
      <c r="C14" s="4">
        <v>0</v>
      </c>
      <c r="D14" s="4">
        <v>2</v>
      </c>
      <c r="E14" s="4">
        <v>2</v>
      </c>
      <c r="G14" s="56"/>
      <c r="I14" s="4" t="s">
        <v>15</v>
      </c>
      <c r="J14" s="4">
        <v>1</v>
      </c>
    </row>
    <row r="15" spans="2:11" ht="21" x14ac:dyDescent="0.25">
      <c r="B15" s="4" t="s">
        <v>16</v>
      </c>
      <c r="C15" s="91">
        <v>0</v>
      </c>
      <c r="D15" s="4">
        <v>2</v>
      </c>
      <c r="E15" s="4">
        <v>2</v>
      </c>
      <c r="G15" s="56"/>
      <c r="I15" s="4" t="s">
        <v>17</v>
      </c>
      <c r="J15" s="4">
        <v>2</v>
      </c>
    </row>
    <row r="16" spans="2:11" ht="21" x14ac:dyDescent="0.2">
      <c r="B16" s="17" t="s">
        <v>18</v>
      </c>
      <c r="C16" s="6">
        <f>SUM(C11:C15)</f>
        <v>1</v>
      </c>
      <c r="D16" s="6">
        <f>SUM(D11:D15)</f>
        <v>7</v>
      </c>
      <c r="E16" s="6">
        <f>SUM(E11:E15)</f>
        <v>9</v>
      </c>
      <c r="G16" s="56"/>
      <c r="I16" s="4" t="s">
        <v>10</v>
      </c>
      <c r="J16" s="4">
        <v>1</v>
      </c>
    </row>
    <row r="17" spans="2:10" ht="21" x14ac:dyDescent="0.2">
      <c r="B17" s="110"/>
      <c r="C17" s="110"/>
      <c r="D17" s="8"/>
      <c r="E17" s="8"/>
      <c r="G17" s="56"/>
      <c r="I17" s="4" t="s">
        <v>19</v>
      </c>
      <c r="J17" s="4">
        <v>2</v>
      </c>
    </row>
    <row r="18" spans="2:10" ht="21" x14ac:dyDescent="0.2">
      <c r="G18" s="55"/>
      <c r="I18" s="17" t="s">
        <v>18</v>
      </c>
      <c r="J18" s="6">
        <f>SUM(J11:J17)</f>
        <v>9</v>
      </c>
    </row>
    <row r="19" spans="2:10" ht="14" customHeight="1" x14ac:dyDescent="0.25">
      <c r="E19" s="126"/>
      <c r="F19" s="127"/>
      <c r="G19" s="57"/>
    </row>
    <row r="20" spans="2:10" ht="21" x14ac:dyDescent="0.2">
      <c r="B20" s="125" t="s">
        <v>20</v>
      </c>
      <c r="C20" s="125"/>
      <c r="D20" s="125"/>
      <c r="E20" s="125"/>
      <c r="F20" s="125"/>
      <c r="G20" s="50"/>
    </row>
    <row r="21" spans="2:10" x14ac:dyDescent="0.2">
      <c r="G21" s="50"/>
    </row>
    <row r="22" spans="2:10" ht="22" x14ac:dyDescent="0.2">
      <c r="B22" s="39" t="s">
        <v>1</v>
      </c>
      <c r="C22" s="5" t="s">
        <v>2</v>
      </c>
      <c r="D22" s="5" t="s">
        <v>3</v>
      </c>
      <c r="E22" s="5" t="s">
        <v>4</v>
      </c>
      <c r="F22" s="3"/>
      <c r="G22" s="59"/>
      <c r="H22" s="63"/>
      <c r="I22" s="79" t="s">
        <v>21</v>
      </c>
      <c r="J22" s="106"/>
    </row>
    <row r="23" spans="2:10" ht="21" x14ac:dyDescent="0.2">
      <c r="B23" s="7" t="s">
        <v>6</v>
      </c>
      <c r="C23" s="37">
        <v>6</v>
      </c>
      <c r="D23" s="9">
        <v>6</v>
      </c>
      <c r="E23" s="9">
        <v>6</v>
      </c>
      <c r="G23" s="50"/>
    </row>
    <row r="24" spans="2:10" ht="24" x14ac:dyDescent="0.2">
      <c r="B24" s="15" t="s">
        <v>7</v>
      </c>
      <c r="C24" s="48"/>
      <c r="D24" s="8"/>
      <c r="E24" s="8"/>
      <c r="G24" s="53"/>
      <c r="I24" s="39" t="s">
        <v>1</v>
      </c>
      <c r="J24" s="13" t="s">
        <v>5</v>
      </c>
    </row>
    <row r="25" spans="2:10" ht="21" x14ac:dyDescent="0.2">
      <c r="B25" s="10" t="s">
        <v>22</v>
      </c>
      <c r="C25" s="4">
        <v>3</v>
      </c>
      <c r="D25" s="37">
        <v>3</v>
      </c>
      <c r="E25" s="37">
        <v>2</v>
      </c>
      <c r="G25" s="54"/>
      <c r="I25" s="7" t="s">
        <v>6</v>
      </c>
      <c r="J25" s="9">
        <v>10</v>
      </c>
    </row>
    <row r="26" spans="2:10" ht="24" x14ac:dyDescent="0.2">
      <c r="B26" s="4" t="s">
        <v>23</v>
      </c>
      <c r="C26" s="4">
        <v>0</v>
      </c>
      <c r="D26" s="4">
        <v>1</v>
      </c>
      <c r="E26" s="4">
        <v>1</v>
      </c>
      <c r="G26" s="55"/>
      <c r="I26" s="15" t="s">
        <v>7</v>
      </c>
      <c r="J26" s="48"/>
    </row>
    <row r="27" spans="2:10" ht="21" x14ac:dyDescent="0.2">
      <c r="B27" s="4" t="s">
        <v>24</v>
      </c>
      <c r="C27" s="37">
        <v>0</v>
      </c>
      <c r="D27" s="4">
        <v>1</v>
      </c>
      <c r="E27" s="4">
        <v>1</v>
      </c>
      <c r="G27" s="56"/>
      <c r="I27" s="10" t="s">
        <v>25</v>
      </c>
      <c r="J27" s="4">
        <v>2</v>
      </c>
    </row>
    <row r="28" spans="2:10" ht="21" x14ac:dyDescent="0.2">
      <c r="B28" s="4" t="s">
        <v>26</v>
      </c>
      <c r="C28" s="4">
        <v>0</v>
      </c>
      <c r="D28" s="4">
        <v>1</v>
      </c>
      <c r="E28" s="4">
        <v>2</v>
      </c>
      <c r="G28" s="56"/>
      <c r="I28" s="10" t="s">
        <v>27</v>
      </c>
      <c r="J28" s="4">
        <v>2</v>
      </c>
    </row>
    <row r="29" spans="2:10" ht="21" x14ac:dyDescent="0.2">
      <c r="B29" s="4" t="s">
        <v>28</v>
      </c>
      <c r="C29" s="6"/>
      <c r="D29" s="6"/>
      <c r="E29" s="6"/>
      <c r="G29" s="56"/>
      <c r="I29" s="4" t="s">
        <v>16</v>
      </c>
      <c r="J29" s="4">
        <v>2</v>
      </c>
    </row>
    <row r="30" spans="2:10" ht="21" x14ac:dyDescent="0.2">
      <c r="B30" s="17" t="s">
        <v>18</v>
      </c>
      <c r="C30" s="6">
        <f>SUM(C25:C29)</f>
        <v>3</v>
      </c>
      <c r="D30" s="6">
        <f>SUM(D25:D29)</f>
        <v>6</v>
      </c>
      <c r="E30" s="6">
        <f>SUM(E25:E29)</f>
        <v>6</v>
      </c>
      <c r="G30" s="56"/>
      <c r="I30" s="44" t="s">
        <v>29</v>
      </c>
      <c r="J30" s="44">
        <v>1</v>
      </c>
    </row>
    <row r="31" spans="2:10" ht="29" x14ac:dyDescent="0.2">
      <c r="F31" s="49"/>
      <c r="G31" s="56"/>
      <c r="I31" s="4" t="s">
        <v>30</v>
      </c>
      <c r="J31" s="4">
        <v>2</v>
      </c>
    </row>
    <row r="32" spans="2:10" ht="21" x14ac:dyDescent="0.25">
      <c r="E32" s="126"/>
      <c r="F32" s="127"/>
      <c r="G32" s="56"/>
      <c r="I32" s="4" t="s">
        <v>31</v>
      </c>
      <c r="J32" s="4">
        <v>1</v>
      </c>
    </row>
    <row r="33" spans="2:10" ht="21" x14ac:dyDescent="0.2">
      <c r="B33" s="125" t="s">
        <v>32</v>
      </c>
      <c r="C33" s="125"/>
      <c r="D33" s="125"/>
      <c r="E33" s="125"/>
      <c r="F33" s="125"/>
      <c r="G33" s="55"/>
      <c r="I33" s="17" t="s">
        <v>18</v>
      </c>
      <c r="J33" s="6">
        <f>SUM(J27:J32)</f>
        <v>10</v>
      </c>
    </row>
    <row r="34" spans="2:10" x14ac:dyDescent="0.2">
      <c r="G34" s="50"/>
    </row>
    <row r="35" spans="2:10" ht="29" x14ac:dyDescent="0.2">
      <c r="B35" s="39" t="s">
        <v>1</v>
      </c>
      <c r="C35" s="13" t="s">
        <v>2</v>
      </c>
      <c r="D35" s="5" t="s">
        <v>3</v>
      </c>
      <c r="E35" s="5" t="s">
        <v>4</v>
      </c>
      <c r="F35" s="3"/>
      <c r="G35" s="58"/>
    </row>
    <row r="36" spans="2:10" ht="21" x14ac:dyDescent="0.2">
      <c r="B36" s="7" t="s">
        <v>6</v>
      </c>
      <c r="C36" s="37">
        <v>6</v>
      </c>
      <c r="D36" s="9">
        <v>6</v>
      </c>
      <c r="E36" s="9">
        <v>6</v>
      </c>
      <c r="G36" s="50"/>
    </row>
    <row r="37" spans="2:10" ht="25.25" customHeight="1" x14ac:dyDescent="0.2">
      <c r="B37" s="15" t="s">
        <v>7</v>
      </c>
      <c r="C37" s="48"/>
      <c r="D37" s="8"/>
      <c r="E37" s="8"/>
      <c r="G37" s="52"/>
      <c r="I37" s="79" t="s">
        <v>33</v>
      </c>
      <c r="J37" s="106"/>
    </row>
    <row r="38" spans="2:10" ht="17" customHeight="1" x14ac:dyDescent="0.2">
      <c r="B38" s="10" t="s">
        <v>34</v>
      </c>
      <c r="C38" s="4">
        <v>1</v>
      </c>
      <c r="D38" s="4">
        <v>1</v>
      </c>
      <c r="E38" s="4">
        <v>1</v>
      </c>
      <c r="G38" s="50"/>
    </row>
    <row r="39" spans="2:10" ht="21" x14ac:dyDescent="0.2">
      <c r="B39" s="4" t="s">
        <v>35</v>
      </c>
      <c r="C39" s="4">
        <v>0</v>
      </c>
      <c r="D39" s="4">
        <v>1</v>
      </c>
      <c r="E39" s="4">
        <v>1</v>
      </c>
      <c r="G39" s="53"/>
      <c r="I39" s="39" t="s">
        <v>1</v>
      </c>
      <c r="J39" s="13" t="s">
        <v>5</v>
      </c>
    </row>
    <row r="40" spans="2:10" ht="21" x14ac:dyDescent="0.2">
      <c r="B40" s="4" t="s">
        <v>30</v>
      </c>
      <c r="C40" s="4">
        <v>0</v>
      </c>
      <c r="D40" s="4">
        <v>2</v>
      </c>
      <c r="E40" s="4">
        <v>1</v>
      </c>
      <c r="G40" s="54"/>
      <c r="I40" s="7" t="s">
        <v>6</v>
      </c>
      <c r="J40" s="9">
        <v>10</v>
      </c>
    </row>
    <row r="41" spans="2:10" ht="24" x14ac:dyDescent="0.2">
      <c r="B41" s="4" t="s">
        <v>36</v>
      </c>
      <c r="C41" s="4">
        <v>0</v>
      </c>
      <c r="D41" s="4">
        <v>0</v>
      </c>
      <c r="E41" s="4">
        <v>1</v>
      </c>
      <c r="G41" s="55"/>
      <c r="I41" s="15" t="s">
        <v>7</v>
      </c>
      <c r="J41" s="48"/>
    </row>
    <row r="42" spans="2:10" ht="21" x14ac:dyDescent="0.2">
      <c r="B42" s="4" t="s">
        <v>37</v>
      </c>
      <c r="C42" s="4">
        <v>1</v>
      </c>
      <c r="D42" s="4">
        <v>1</v>
      </c>
      <c r="E42" s="4">
        <v>2</v>
      </c>
      <c r="G42" s="56"/>
      <c r="I42" s="10" t="s">
        <v>38</v>
      </c>
      <c r="J42" s="4">
        <v>2</v>
      </c>
    </row>
    <row r="43" spans="2:10" ht="21" x14ac:dyDescent="0.2">
      <c r="B43" s="17" t="s">
        <v>18</v>
      </c>
      <c r="C43" s="6">
        <f>SUM(C38:C42)</f>
        <v>2</v>
      </c>
      <c r="D43" s="6">
        <f>SUM(D38:D42)</f>
        <v>5</v>
      </c>
      <c r="E43" s="6">
        <f>SUM(E38:E42)</f>
        <v>6</v>
      </c>
      <c r="G43" s="56"/>
      <c r="I43" s="4" t="s">
        <v>39</v>
      </c>
      <c r="J43" s="4">
        <v>2</v>
      </c>
    </row>
    <row r="44" spans="2:10" ht="21" x14ac:dyDescent="0.2">
      <c r="B44" s="110"/>
      <c r="C44" s="110"/>
      <c r="D44" s="8"/>
      <c r="E44" s="8"/>
      <c r="G44" s="56"/>
      <c r="I44" s="44" t="s">
        <v>40</v>
      </c>
      <c r="J44" s="44">
        <v>1</v>
      </c>
    </row>
    <row r="45" spans="2:10" ht="21" x14ac:dyDescent="0.25">
      <c r="E45" s="126"/>
      <c r="F45" s="127"/>
      <c r="G45" s="56"/>
      <c r="I45" s="44" t="s">
        <v>8</v>
      </c>
      <c r="J45" s="37">
        <v>1</v>
      </c>
    </row>
    <row r="46" spans="2:10" ht="21" x14ac:dyDescent="0.2">
      <c r="G46" s="56"/>
      <c r="I46" s="4" t="s">
        <v>41</v>
      </c>
      <c r="J46" s="4">
        <v>2</v>
      </c>
    </row>
    <row r="47" spans="2:10" ht="21" x14ac:dyDescent="0.2">
      <c r="B47" s="125" t="s">
        <v>42</v>
      </c>
      <c r="C47" s="125"/>
      <c r="D47" s="125"/>
      <c r="E47" s="125"/>
      <c r="F47" s="125"/>
      <c r="G47" s="56"/>
      <c r="I47" s="4" t="s">
        <v>35</v>
      </c>
      <c r="J47" s="4">
        <v>1</v>
      </c>
    </row>
    <row r="48" spans="2:10" ht="21" x14ac:dyDescent="0.2">
      <c r="G48" s="56"/>
      <c r="I48" s="17" t="s">
        <v>18</v>
      </c>
      <c r="J48" s="6">
        <f>SUM(J42:J47)</f>
        <v>9</v>
      </c>
    </row>
    <row r="49" spans="2:10" ht="22" x14ac:dyDescent="0.2">
      <c r="B49" s="39" t="s">
        <v>1</v>
      </c>
      <c r="C49" s="13" t="s">
        <v>2</v>
      </c>
      <c r="D49" s="5" t="s">
        <v>3</v>
      </c>
      <c r="E49" s="5" t="s">
        <v>4</v>
      </c>
      <c r="F49" s="3"/>
      <c r="G49" s="55"/>
    </row>
    <row r="50" spans="2:10" ht="26" x14ac:dyDescent="0.2">
      <c r="B50" s="7" t="s">
        <v>6</v>
      </c>
      <c r="C50" s="37">
        <v>6</v>
      </c>
      <c r="D50" s="9">
        <v>6</v>
      </c>
      <c r="E50" s="9">
        <v>6</v>
      </c>
      <c r="G50" s="57"/>
    </row>
    <row r="51" spans="2:10" ht="29" x14ac:dyDescent="0.2">
      <c r="B51" s="15" t="s">
        <v>7</v>
      </c>
      <c r="C51" s="48"/>
      <c r="D51" s="8"/>
      <c r="E51" s="8"/>
      <c r="G51" s="58"/>
      <c r="I51" s="79" t="s">
        <v>43</v>
      </c>
      <c r="J51" s="106"/>
    </row>
    <row r="52" spans="2:10" ht="21" x14ac:dyDescent="0.2">
      <c r="B52" s="71" t="s">
        <v>15</v>
      </c>
      <c r="C52" s="9">
        <v>0</v>
      </c>
      <c r="D52" s="9">
        <v>1</v>
      </c>
      <c r="E52" s="9">
        <v>1</v>
      </c>
      <c r="G52" s="50"/>
    </row>
    <row r="53" spans="2:10" ht="21" x14ac:dyDescent="0.2">
      <c r="B53" s="9" t="s">
        <v>29</v>
      </c>
      <c r="C53" s="9">
        <v>0</v>
      </c>
      <c r="D53" s="9">
        <v>2</v>
      </c>
      <c r="E53" s="9">
        <v>1</v>
      </c>
      <c r="G53" s="52"/>
      <c r="I53" s="39" t="s">
        <v>1</v>
      </c>
      <c r="J53" s="13" t="s">
        <v>5</v>
      </c>
    </row>
    <row r="54" spans="2:10" ht="21" x14ac:dyDescent="0.2">
      <c r="B54" s="9" t="s">
        <v>11</v>
      </c>
      <c r="C54" s="9">
        <v>0</v>
      </c>
      <c r="D54" s="9">
        <v>1</v>
      </c>
      <c r="E54" s="9">
        <v>1</v>
      </c>
      <c r="G54" s="50"/>
      <c r="I54" s="7" t="s">
        <v>6</v>
      </c>
      <c r="J54" s="9">
        <v>10</v>
      </c>
    </row>
    <row r="55" spans="2:10" ht="24" x14ac:dyDescent="0.2">
      <c r="B55" s="9" t="s">
        <v>41</v>
      </c>
      <c r="C55" s="9">
        <v>1</v>
      </c>
      <c r="D55" s="9">
        <v>2</v>
      </c>
      <c r="E55" s="9">
        <v>3</v>
      </c>
      <c r="G55" s="53"/>
      <c r="I55" s="15" t="s">
        <v>7</v>
      </c>
      <c r="J55" s="48"/>
    </row>
    <row r="56" spans="2:10" ht="21" x14ac:dyDescent="0.2">
      <c r="B56" s="9"/>
      <c r="C56" s="9"/>
      <c r="D56" s="9"/>
      <c r="E56" s="9"/>
      <c r="G56" s="54"/>
      <c r="I56" s="10" t="s">
        <v>44</v>
      </c>
      <c r="J56" s="4">
        <v>1</v>
      </c>
    </row>
    <row r="57" spans="2:10" ht="21" x14ac:dyDescent="0.2">
      <c r="B57" s="17" t="s">
        <v>18</v>
      </c>
      <c r="C57" s="6">
        <f>SUM(C52:C56)</f>
        <v>1</v>
      </c>
      <c r="D57" s="6">
        <f>SUM(D52:D56)</f>
        <v>6</v>
      </c>
      <c r="E57" s="6">
        <f>SUM(E52:E56)</f>
        <v>6</v>
      </c>
      <c r="G57" s="55"/>
      <c r="I57" s="4" t="s">
        <v>12</v>
      </c>
      <c r="J57" s="4">
        <v>2</v>
      </c>
    </row>
    <row r="58" spans="2:10" ht="21" x14ac:dyDescent="0.2">
      <c r="B58" s="110"/>
      <c r="C58" s="110"/>
      <c r="D58" s="8"/>
      <c r="E58" s="8"/>
      <c r="G58" s="56"/>
      <c r="I58" s="44" t="s">
        <v>45</v>
      </c>
      <c r="J58" s="44">
        <v>1</v>
      </c>
    </row>
    <row r="59" spans="2:10" ht="21" x14ac:dyDescent="0.25">
      <c r="E59" s="126"/>
      <c r="F59" s="127"/>
      <c r="G59" s="56"/>
      <c r="I59" s="4" t="s">
        <v>46</v>
      </c>
      <c r="J59" s="4">
        <v>1</v>
      </c>
    </row>
    <row r="60" spans="2:10" ht="21" x14ac:dyDescent="0.2">
      <c r="B60" s="125" t="s">
        <v>47</v>
      </c>
      <c r="C60" s="125"/>
      <c r="D60" s="125"/>
      <c r="E60" s="125"/>
      <c r="F60" s="125"/>
      <c r="G60" s="56"/>
      <c r="I60" s="4" t="s">
        <v>48</v>
      </c>
      <c r="J60" s="4">
        <v>1</v>
      </c>
    </row>
    <row r="61" spans="2:10" ht="21" x14ac:dyDescent="0.2">
      <c r="G61" s="56"/>
      <c r="I61" s="4" t="s">
        <v>49</v>
      </c>
      <c r="J61" s="4"/>
    </row>
    <row r="62" spans="2:10" ht="22" x14ac:dyDescent="0.2">
      <c r="B62" s="39" t="s">
        <v>1</v>
      </c>
      <c r="C62" s="13" t="s">
        <v>2</v>
      </c>
      <c r="D62" s="5" t="s">
        <v>3</v>
      </c>
      <c r="E62" s="5" t="s">
        <v>4</v>
      </c>
      <c r="F62" s="3"/>
      <c r="G62" s="56"/>
      <c r="I62" s="4" t="s">
        <v>14</v>
      </c>
      <c r="J62" s="4">
        <v>2</v>
      </c>
    </row>
    <row r="63" spans="2:10" ht="21" x14ac:dyDescent="0.2">
      <c r="B63" s="7" t="s">
        <v>6</v>
      </c>
      <c r="C63" s="37">
        <v>6</v>
      </c>
      <c r="D63" s="9">
        <v>6</v>
      </c>
      <c r="E63" s="9">
        <v>6</v>
      </c>
      <c r="G63" s="55"/>
      <c r="I63" s="4" t="s">
        <v>50</v>
      </c>
      <c r="J63" s="4">
        <v>1</v>
      </c>
    </row>
    <row r="64" spans="2:10" ht="26" x14ac:dyDescent="0.2">
      <c r="B64" s="15" t="s">
        <v>7</v>
      </c>
      <c r="C64" s="48"/>
      <c r="D64" s="8"/>
      <c r="E64" s="8"/>
      <c r="G64" s="57"/>
      <c r="I64" s="17" t="s">
        <v>18</v>
      </c>
      <c r="J64" s="6">
        <f>SUM(J56:J63)</f>
        <v>9</v>
      </c>
    </row>
    <row r="65" spans="2:10" ht="21" x14ac:dyDescent="0.2">
      <c r="B65" s="10" t="s">
        <v>51</v>
      </c>
      <c r="C65" s="37">
        <v>0</v>
      </c>
      <c r="D65" s="37">
        <v>2</v>
      </c>
      <c r="E65" s="37">
        <v>2</v>
      </c>
      <c r="G65" s="50"/>
    </row>
    <row r="66" spans="2:10" ht="21" x14ac:dyDescent="0.2">
      <c r="B66" s="4" t="s">
        <v>27</v>
      </c>
      <c r="C66" s="4">
        <v>4</v>
      </c>
      <c r="D66" s="4">
        <v>3</v>
      </c>
      <c r="E66" s="4">
        <v>2</v>
      </c>
      <c r="G66" s="52"/>
    </row>
    <row r="67" spans="2:10" ht="21" x14ac:dyDescent="0.2">
      <c r="B67" s="4" t="s">
        <v>39</v>
      </c>
      <c r="C67" s="4">
        <v>0</v>
      </c>
      <c r="D67" s="4">
        <v>3</v>
      </c>
      <c r="E67" s="4">
        <v>2</v>
      </c>
      <c r="G67" s="50"/>
      <c r="I67" s="79" t="s">
        <v>52</v>
      </c>
      <c r="J67" s="106"/>
    </row>
    <row r="68" spans="2:10" ht="21" x14ac:dyDescent="0.2">
      <c r="B68" s="4" t="s">
        <v>40</v>
      </c>
      <c r="C68" s="4">
        <v>0</v>
      </c>
      <c r="D68" s="4">
        <v>1</v>
      </c>
      <c r="E68" s="4">
        <v>1</v>
      </c>
      <c r="G68" s="53"/>
    </row>
    <row r="69" spans="2:10" ht="21" x14ac:dyDescent="0.2">
      <c r="B69" s="4" t="s">
        <v>53</v>
      </c>
      <c r="C69" s="4">
        <v>0</v>
      </c>
      <c r="D69" s="4">
        <v>1</v>
      </c>
      <c r="E69" s="4">
        <v>1</v>
      </c>
      <c r="G69" s="54"/>
      <c r="I69" s="39" t="s">
        <v>1</v>
      </c>
      <c r="J69" s="13" t="s">
        <v>5</v>
      </c>
    </row>
    <row r="70" spans="2:10" ht="21" x14ac:dyDescent="0.2">
      <c r="B70" s="17" t="s">
        <v>18</v>
      </c>
      <c r="C70" s="6">
        <f>SUM(C65:C69)</f>
        <v>4</v>
      </c>
      <c r="D70" s="6">
        <f>SUM(D65:D69)</f>
        <v>10</v>
      </c>
      <c r="E70" s="6">
        <f>SUM(E65:E69)</f>
        <v>8</v>
      </c>
      <c r="G70" s="55"/>
      <c r="I70" s="7" t="s">
        <v>6</v>
      </c>
      <c r="J70" s="9">
        <v>10</v>
      </c>
    </row>
    <row r="71" spans="2:10" ht="24" x14ac:dyDescent="0.2">
      <c r="B71" s="110"/>
      <c r="C71" s="110"/>
      <c r="D71" s="8"/>
      <c r="E71" s="8"/>
      <c r="G71" s="56"/>
      <c r="I71" s="15" t="s">
        <v>7</v>
      </c>
      <c r="J71" s="48"/>
    </row>
    <row r="72" spans="2:10" ht="21" x14ac:dyDescent="0.2">
      <c r="B72" s="128"/>
      <c r="C72" s="128"/>
      <c r="D72" s="128"/>
      <c r="E72" s="110"/>
      <c r="F72" s="34"/>
      <c r="G72" s="56"/>
      <c r="I72" s="10" t="s">
        <v>53</v>
      </c>
      <c r="J72" s="4">
        <v>2</v>
      </c>
    </row>
    <row r="73" spans="2:10" ht="21" x14ac:dyDescent="0.2">
      <c r="B73" s="125" t="s">
        <v>54</v>
      </c>
      <c r="C73" s="125"/>
      <c r="D73" s="125"/>
      <c r="E73" s="125"/>
      <c r="F73" s="125"/>
      <c r="G73" s="56"/>
      <c r="I73" s="4" t="s">
        <v>55</v>
      </c>
      <c r="J73" s="4"/>
    </row>
    <row r="74" spans="2:10" ht="21" x14ac:dyDescent="0.2">
      <c r="G74" s="56"/>
      <c r="I74" s="44" t="s">
        <v>56</v>
      </c>
      <c r="J74" s="44">
        <v>2</v>
      </c>
    </row>
    <row r="75" spans="2:10" ht="22" x14ac:dyDescent="0.2">
      <c r="B75" s="39" t="s">
        <v>1</v>
      </c>
      <c r="C75" s="13" t="s">
        <v>2</v>
      </c>
      <c r="D75" s="5" t="s">
        <v>3</v>
      </c>
      <c r="E75" s="5" t="s">
        <v>4</v>
      </c>
      <c r="F75" s="3"/>
      <c r="G75" s="56"/>
      <c r="I75" s="4" t="s">
        <v>57</v>
      </c>
      <c r="J75" s="4">
        <v>2</v>
      </c>
    </row>
    <row r="76" spans="2:10" ht="21" x14ac:dyDescent="0.2">
      <c r="B76" s="7" t="s">
        <v>6</v>
      </c>
      <c r="C76" s="37">
        <v>6</v>
      </c>
      <c r="D76" s="9">
        <v>6</v>
      </c>
      <c r="E76" s="9">
        <v>6</v>
      </c>
      <c r="G76" s="55"/>
      <c r="I76" s="4" t="s">
        <v>51</v>
      </c>
      <c r="J76" s="37">
        <v>2</v>
      </c>
    </row>
    <row r="77" spans="2:10" ht="26" x14ac:dyDescent="0.25">
      <c r="B77" s="15" t="s">
        <v>7</v>
      </c>
      <c r="C77" s="48"/>
      <c r="D77" s="8"/>
      <c r="E77" s="8"/>
      <c r="G77" s="57"/>
      <c r="I77" s="74" t="s">
        <v>58</v>
      </c>
      <c r="J77" s="96">
        <v>1</v>
      </c>
    </row>
    <row r="78" spans="2:10" ht="21" x14ac:dyDescent="0.2">
      <c r="B78" s="9" t="s">
        <v>48</v>
      </c>
      <c r="C78" s="4">
        <v>0</v>
      </c>
      <c r="D78" s="4">
        <v>1</v>
      </c>
      <c r="E78" s="4">
        <v>1</v>
      </c>
      <c r="G78" s="60"/>
      <c r="I78" s="37" t="s">
        <v>59</v>
      </c>
      <c r="J78" s="6">
        <v>1</v>
      </c>
    </row>
    <row r="79" spans="2:10" ht="21" x14ac:dyDescent="0.2">
      <c r="B79" s="9" t="s">
        <v>44</v>
      </c>
      <c r="C79" s="4">
        <v>0</v>
      </c>
      <c r="D79" s="4">
        <v>1</v>
      </c>
      <c r="E79" s="4">
        <v>1</v>
      </c>
      <c r="G79" s="50"/>
      <c r="I79" s="17" t="s">
        <v>18</v>
      </c>
      <c r="J79" s="6">
        <f>SUM(J72:J78)</f>
        <v>10</v>
      </c>
    </row>
    <row r="80" spans="2:10" ht="21" x14ac:dyDescent="0.2">
      <c r="B80" s="9" t="s">
        <v>58</v>
      </c>
      <c r="C80" s="4">
        <v>0</v>
      </c>
      <c r="D80" s="4">
        <v>1</v>
      </c>
      <c r="E80" s="4">
        <v>1</v>
      </c>
      <c r="G80" s="50"/>
    </row>
    <row r="81" spans="2:10" ht="29" x14ac:dyDescent="0.2">
      <c r="B81" s="9" t="s">
        <v>60</v>
      </c>
      <c r="C81" s="37">
        <v>0</v>
      </c>
      <c r="D81" s="37">
        <v>1</v>
      </c>
      <c r="E81" s="37">
        <v>1</v>
      </c>
      <c r="G81" s="58"/>
    </row>
    <row r="82" spans="2:10" ht="29" x14ac:dyDescent="0.2">
      <c r="B82" s="9" t="s">
        <v>46</v>
      </c>
      <c r="C82" s="4">
        <v>0</v>
      </c>
      <c r="D82" s="4">
        <v>1</v>
      </c>
      <c r="E82" s="4">
        <v>1</v>
      </c>
      <c r="G82" s="58"/>
      <c r="I82" s="79" t="s">
        <v>193</v>
      </c>
      <c r="J82" s="106"/>
    </row>
    <row r="83" spans="2:10" ht="29" x14ac:dyDescent="0.2">
      <c r="B83" s="4" t="s">
        <v>50</v>
      </c>
      <c r="C83" s="4"/>
      <c r="D83" s="4"/>
      <c r="E83" s="4"/>
      <c r="G83" s="58"/>
    </row>
    <row r="84" spans="2:10" ht="21" x14ac:dyDescent="0.2">
      <c r="B84" s="17" t="s">
        <v>18</v>
      </c>
      <c r="C84" s="6">
        <f>C78+C79+C80+C81+C82+C83</f>
        <v>0</v>
      </c>
      <c r="D84" s="6">
        <f t="shared" ref="D84:E84" si="0">D78+D79+D80+D81+D82+D83</f>
        <v>5</v>
      </c>
      <c r="E84" s="6">
        <f t="shared" si="0"/>
        <v>5</v>
      </c>
      <c r="G84" s="56"/>
      <c r="I84" s="39" t="s">
        <v>1</v>
      </c>
      <c r="J84" s="13" t="s">
        <v>5</v>
      </c>
    </row>
    <row r="85" spans="2:10" ht="21" x14ac:dyDescent="0.2">
      <c r="G85" s="56"/>
      <c r="I85" s="7" t="s">
        <v>6</v>
      </c>
      <c r="J85" s="9">
        <v>10</v>
      </c>
    </row>
    <row r="86" spans="2:10" ht="24" x14ac:dyDescent="0.2">
      <c r="B86" s="125" t="s">
        <v>61</v>
      </c>
      <c r="C86" s="125"/>
      <c r="D86" s="125"/>
      <c r="E86" s="125"/>
      <c r="F86" s="125"/>
      <c r="G86" s="56"/>
      <c r="I86" s="15" t="s">
        <v>7</v>
      </c>
      <c r="J86" s="48"/>
    </row>
    <row r="87" spans="2:10" ht="21" x14ac:dyDescent="0.2">
      <c r="G87" s="56"/>
      <c r="I87" s="10" t="s">
        <v>62</v>
      </c>
      <c r="J87" s="4">
        <v>1</v>
      </c>
    </row>
    <row r="88" spans="2:10" ht="22" x14ac:dyDescent="0.2">
      <c r="B88" s="39" t="s">
        <v>1</v>
      </c>
      <c r="C88" s="13" t="s">
        <v>2</v>
      </c>
      <c r="D88" s="5" t="s">
        <v>3</v>
      </c>
      <c r="E88" s="5" t="s">
        <v>4</v>
      </c>
      <c r="F88" s="3"/>
      <c r="G88" s="56"/>
      <c r="I88" s="4" t="s">
        <v>24</v>
      </c>
      <c r="J88" s="4">
        <v>1</v>
      </c>
    </row>
    <row r="89" spans="2:10" ht="21" x14ac:dyDescent="0.2">
      <c r="B89" s="7" t="s">
        <v>6</v>
      </c>
      <c r="C89" s="37">
        <v>6</v>
      </c>
      <c r="D89" s="9">
        <v>6</v>
      </c>
      <c r="E89" s="9">
        <v>6</v>
      </c>
      <c r="G89" s="56"/>
      <c r="I89" s="44" t="s">
        <v>34</v>
      </c>
      <c r="J89" s="44">
        <v>1</v>
      </c>
    </row>
    <row r="90" spans="2:10" ht="24" x14ac:dyDescent="0.2">
      <c r="B90" s="15" t="s">
        <v>7</v>
      </c>
      <c r="C90" s="48"/>
      <c r="D90" s="8"/>
      <c r="E90" s="8"/>
      <c r="G90" s="56"/>
      <c r="I90" s="4" t="s">
        <v>36</v>
      </c>
      <c r="J90" s="4">
        <v>2</v>
      </c>
    </row>
    <row r="91" spans="2:10" ht="21" x14ac:dyDescent="0.2">
      <c r="B91" s="9" t="s">
        <v>57</v>
      </c>
      <c r="C91" s="37">
        <v>0</v>
      </c>
      <c r="D91" s="37">
        <v>3</v>
      </c>
      <c r="E91" s="37">
        <v>2</v>
      </c>
      <c r="G91" s="56"/>
      <c r="I91" s="4" t="s">
        <v>37</v>
      </c>
      <c r="J91" s="4">
        <v>1</v>
      </c>
    </row>
    <row r="92" spans="2:10" ht="21" x14ac:dyDescent="0.2">
      <c r="B92" s="9" t="s">
        <v>19</v>
      </c>
      <c r="C92" s="37">
        <v>0</v>
      </c>
      <c r="D92" s="37">
        <v>2</v>
      </c>
      <c r="E92" s="37">
        <v>2</v>
      </c>
      <c r="G92" s="56"/>
      <c r="I92" s="4" t="s">
        <v>22</v>
      </c>
      <c r="J92" s="37">
        <v>1</v>
      </c>
    </row>
    <row r="93" spans="2:10" ht="21" x14ac:dyDescent="0.2">
      <c r="B93" s="9" t="s">
        <v>63</v>
      </c>
      <c r="C93" s="37">
        <v>0</v>
      </c>
      <c r="D93" s="37">
        <v>1</v>
      </c>
      <c r="E93" s="37">
        <v>1</v>
      </c>
      <c r="G93" s="56"/>
      <c r="I93" s="4" t="s">
        <v>26</v>
      </c>
      <c r="J93" s="37">
        <v>1</v>
      </c>
    </row>
    <row r="94" spans="2:10" ht="21" x14ac:dyDescent="0.2">
      <c r="B94" s="9" t="s">
        <v>49</v>
      </c>
      <c r="C94" s="37"/>
      <c r="D94" s="37"/>
      <c r="E94" s="37"/>
      <c r="G94" s="56"/>
      <c r="I94" s="17" t="s">
        <v>18</v>
      </c>
      <c r="J94" s="6">
        <f>J87+J88+J89+J90+J91+J92</f>
        <v>7</v>
      </c>
    </row>
    <row r="95" spans="2:10" ht="21" x14ac:dyDescent="0.2">
      <c r="B95" s="9" t="s">
        <v>64</v>
      </c>
      <c r="C95" s="37">
        <v>0</v>
      </c>
      <c r="D95" s="37">
        <v>0</v>
      </c>
      <c r="E95" s="37">
        <v>2</v>
      </c>
      <c r="G95" s="56"/>
    </row>
    <row r="96" spans="2:10" ht="21" x14ac:dyDescent="0.2">
      <c r="B96" s="9"/>
      <c r="C96" s="37"/>
      <c r="D96" s="37"/>
      <c r="E96" s="37"/>
      <c r="G96" s="56"/>
    </row>
    <row r="97" spans="2:7" ht="21" x14ac:dyDescent="0.2">
      <c r="B97" s="77" t="s">
        <v>18</v>
      </c>
      <c r="C97" s="6">
        <f>C91+C92+C93+C94+C95</f>
        <v>0</v>
      </c>
      <c r="D97" s="6">
        <f t="shared" ref="D97:E97" si="1">D91+D92+D93+D94+D95</f>
        <v>6</v>
      </c>
      <c r="E97" s="6">
        <f t="shared" si="1"/>
        <v>7</v>
      </c>
      <c r="G97" s="56"/>
    </row>
    <row r="98" spans="2:7" ht="21" x14ac:dyDescent="0.2">
      <c r="G98" s="56"/>
    </row>
    <row r="99" spans="2:7" ht="21" x14ac:dyDescent="0.2">
      <c r="G99" s="56"/>
    </row>
    <row r="100" spans="2:7" ht="21" x14ac:dyDescent="0.2">
      <c r="B100" s="125" t="s">
        <v>65</v>
      </c>
      <c r="C100" s="125"/>
      <c r="D100" s="125"/>
      <c r="E100" s="125"/>
      <c r="F100" s="125"/>
      <c r="G100" s="56"/>
    </row>
    <row r="101" spans="2:7" ht="21" x14ac:dyDescent="0.2">
      <c r="G101" s="56"/>
    </row>
    <row r="102" spans="2:7" ht="22" x14ac:dyDescent="0.2">
      <c r="B102" s="39" t="s">
        <v>1</v>
      </c>
      <c r="C102" s="13" t="s">
        <v>2</v>
      </c>
      <c r="D102" s="5" t="s">
        <v>3</v>
      </c>
      <c r="E102" s="5" t="s">
        <v>4</v>
      </c>
      <c r="F102" s="3"/>
      <c r="G102" s="56"/>
    </row>
    <row r="103" spans="2:7" ht="21" x14ac:dyDescent="0.2">
      <c r="B103" s="7" t="s">
        <v>6</v>
      </c>
      <c r="C103" s="37">
        <v>6</v>
      </c>
      <c r="D103" s="9">
        <v>6</v>
      </c>
      <c r="E103" s="9">
        <v>6</v>
      </c>
      <c r="G103" s="56"/>
    </row>
    <row r="104" spans="2:7" ht="24" customHeight="1" x14ac:dyDescent="0.2">
      <c r="B104" s="15" t="s">
        <v>7</v>
      </c>
      <c r="C104" s="48"/>
      <c r="D104" s="8"/>
      <c r="E104" s="8"/>
      <c r="G104" s="56"/>
    </row>
    <row r="105" spans="2:7" ht="21" x14ac:dyDescent="0.2">
      <c r="B105" s="37" t="s">
        <v>66</v>
      </c>
      <c r="C105" s="37">
        <v>0</v>
      </c>
      <c r="D105" s="37">
        <v>2</v>
      </c>
      <c r="E105" s="37">
        <v>1</v>
      </c>
      <c r="G105" s="56"/>
    </row>
    <row r="106" spans="2:7" ht="21" x14ac:dyDescent="0.2">
      <c r="B106" s="37" t="s">
        <v>38</v>
      </c>
      <c r="C106" s="37"/>
      <c r="D106" s="37"/>
      <c r="E106" s="37"/>
      <c r="G106" s="56"/>
    </row>
    <row r="107" spans="2:7" ht="21" x14ac:dyDescent="0.2">
      <c r="B107" s="37" t="s">
        <v>13</v>
      </c>
      <c r="C107" s="37">
        <v>1</v>
      </c>
      <c r="D107" s="37">
        <v>2</v>
      </c>
      <c r="E107" s="37">
        <v>2</v>
      </c>
      <c r="G107" s="56"/>
    </row>
    <row r="108" spans="2:7" ht="21" x14ac:dyDescent="0.2">
      <c r="B108" s="37" t="s">
        <v>31</v>
      </c>
      <c r="C108" s="37">
        <v>0</v>
      </c>
      <c r="D108" s="37">
        <v>1</v>
      </c>
      <c r="E108" s="37">
        <v>2</v>
      </c>
      <c r="G108" s="56"/>
    </row>
    <row r="109" spans="2:7" ht="21" x14ac:dyDescent="0.2">
      <c r="B109" s="37" t="s">
        <v>67</v>
      </c>
      <c r="C109" s="37">
        <v>1</v>
      </c>
      <c r="D109" s="37">
        <v>2</v>
      </c>
      <c r="E109" s="37">
        <v>2</v>
      </c>
      <c r="G109" s="56"/>
    </row>
    <row r="110" spans="2:7" ht="21" x14ac:dyDescent="0.2">
      <c r="B110" s="37"/>
      <c r="C110" s="37"/>
      <c r="D110" s="37"/>
      <c r="E110" s="37"/>
      <c r="G110" s="56"/>
    </row>
    <row r="111" spans="2:7" ht="21" x14ac:dyDescent="0.2">
      <c r="B111" s="77" t="s">
        <v>18</v>
      </c>
      <c r="C111" s="6">
        <f>C105+C106+C107+C108</f>
        <v>1</v>
      </c>
      <c r="D111" s="6">
        <f>SUM(D105:D110)</f>
        <v>7</v>
      </c>
      <c r="E111" s="6">
        <f t="shared" ref="E111" si="2">E105+E106+E107+E108</f>
        <v>5</v>
      </c>
      <c r="G111" s="56"/>
    </row>
    <row r="112" spans="2:7" ht="21" x14ac:dyDescent="0.2">
      <c r="B112" s="132"/>
      <c r="C112" s="132"/>
      <c r="D112" s="132"/>
      <c r="E112" s="132"/>
      <c r="F112" s="132"/>
      <c r="G112" s="56"/>
    </row>
    <row r="113" spans="2:7" ht="21" x14ac:dyDescent="0.2">
      <c r="B113" s="34"/>
      <c r="C113" s="34"/>
      <c r="D113" s="34"/>
      <c r="E113" s="34"/>
      <c r="F113" s="34"/>
      <c r="G113" s="56"/>
    </row>
    <row r="114" spans="2:7" ht="21" x14ac:dyDescent="0.2">
      <c r="B114" s="39"/>
      <c r="C114" s="13"/>
      <c r="D114" s="5"/>
      <c r="E114" s="5"/>
      <c r="F114" s="73"/>
      <c r="G114" s="56"/>
    </row>
    <row r="115" spans="2:7" ht="21" x14ac:dyDescent="0.2">
      <c r="B115" s="64"/>
      <c r="C115" s="36"/>
      <c r="D115" s="13"/>
      <c r="E115" s="13"/>
      <c r="F115" s="34"/>
      <c r="G115" s="56"/>
    </row>
    <row r="116" spans="2:7" ht="24" x14ac:dyDescent="0.2">
      <c r="B116" s="48"/>
      <c r="C116" s="48"/>
      <c r="D116" s="8"/>
      <c r="E116" s="8"/>
      <c r="F116" s="34"/>
      <c r="G116" s="56"/>
    </row>
    <row r="117" spans="2:7" ht="21" x14ac:dyDescent="0.2">
      <c r="B117" s="33"/>
      <c r="C117" s="33"/>
      <c r="D117" s="33"/>
      <c r="E117" s="33"/>
      <c r="F117" s="34"/>
      <c r="G117" s="56"/>
    </row>
    <row r="118" spans="2:7" ht="21" x14ac:dyDescent="0.2">
      <c r="B118" s="33"/>
      <c r="C118" s="33"/>
      <c r="D118" s="33"/>
      <c r="E118" s="33"/>
      <c r="F118" s="34"/>
      <c r="G118" s="56"/>
    </row>
    <row r="119" spans="2:7" ht="21" x14ac:dyDescent="0.2">
      <c r="B119" s="33"/>
      <c r="C119" s="33"/>
      <c r="D119" s="33"/>
      <c r="E119" s="33"/>
      <c r="F119" s="34"/>
      <c r="G119" s="56"/>
    </row>
    <row r="120" spans="2:7" ht="21" x14ac:dyDescent="0.2">
      <c r="B120" s="33"/>
      <c r="C120" s="33"/>
      <c r="D120" s="33"/>
      <c r="E120" s="33"/>
      <c r="F120" s="34"/>
      <c r="G120" s="56"/>
    </row>
    <row r="121" spans="2:7" ht="21" x14ac:dyDescent="0.2">
      <c r="B121" s="110"/>
      <c r="C121" s="8"/>
      <c r="D121" s="8"/>
      <c r="E121" s="8"/>
      <c r="F121" s="34"/>
      <c r="G121" s="56"/>
    </row>
    <row r="122" spans="2:7" ht="21" x14ac:dyDescent="0.2">
      <c r="B122" s="34"/>
      <c r="C122" s="34"/>
      <c r="D122" s="34"/>
      <c r="E122" s="34"/>
      <c r="F122" s="34"/>
      <c r="G122" s="56"/>
    </row>
    <row r="123" spans="2:7" ht="21" x14ac:dyDescent="0.2">
      <c r="B123" s="34"/>
      <c r="C123" s="34"/>
      <c r="D123" s="34"/>
      <c r="E123" s="34"/>
      <c r="F123" s="34"/>
      <c r="G123" s="56"/>
    </row>
    <row r="124" spans="2:7" ht="21" x14ac:dyDescent="0.2">
      <c r="B124" s="132"/>
      <c r="C124" s="132"/>
      <c r="D124" s="132"/>
      <c r="E124" s="132"/>
      <c r="F124" s="132"/>
      <c r="G124" s="56"/>
    </row>
    <row r="125" spans="2:7" ht="21" x14ac:dyDescent="0.2">
      <c r="B125" s="34"/>
      <c r="C125" s="34"/>
      <c r="D125" s="34"/>
      <c r="E125" s="34"/>
      <c r="F125" s="34"/>
      <c r="G125" s="56"/>
    </row>
    <row r="126" spans="2:7" ht="21" x14ac:dyDescent="0.2">
      <c r="B126" s="39"/>
      <c r="C126" s="13"/>
      <c r="D126" s="5"/>
      <c r="E126" s="5"/>
      <c r="F126" s="73"/>
      <c r="G126" s="56"/>
    </row>
    <row r="127" spans="2:7" ht="21" x14ac:dyDescent="0.2">
      <c r="B127" s="64"/>
      <c r="C127" s="36"/>
      <c r="D127" s="13"/>
      <c r="E127" s="13"/>
      <c r="F127" s="34"/>
      <c r="G127" s="56"/>
    </row>
    <row r="128" spans="2:7" ht="24" x14ac:dyDescent="0.2">
      <c r="B128" s="48"/>
      <c r="C128" s="48"/>
      <c r="D128" s="8"/>
      <c r="E128" s="8"/>
      <c r="F128" s="34"/>
      <c r="G128" s="56"/>
    </row>
    <row r="129" spans="2:7" ht="21" x14ac:dyDescent="0.2">
      <c r="B129" s="33"/>
      <c r="C129" s="33"/>
      <c r="D129" s="107"/>
      <c r="E129" s="107"/>
      <c r="F129" s="34"/>
      <c r="G129" s="56"/>
    </row>
    <row r="130" spans="2:7" ht="21" x14ac:dyDescent="0.2">
      <c r="B130" s="33"/>
      <c r="C130" s="33"/>
      <c r="D130" s="33"/>
      <c r="E130" s="33"/>
      <c r="F130" s="34"/>
      <c r="G130" s="56"/>
    </row>
    <row r="131" spans="2:7" ht="21" x14ac:dyDescent="0.2">
      <c r="B131" s="33"/>
      <c r="C131" s="33"/>
      <c r="D131" s="33"/>
      <c r="E131" s="33"/>
      <c r="F131" s="34"/>
      <c r="G131" s="56"/>
    </row>
    <row r="132" spans="2:7" ht="21" x14ac:dyDescent="0.2">
      <c r="B132" s="33"/>
      <c r="C132" s="33"/>
      <c r="D132" s="33"/>
      <c r="E132" s="33"/>
      <c r="F132" s="34"/>
      <c r="G132" s="56"/>
    </row>
    <row r="133" spans="2:7" ht="21" x14ac:dyDescent="0.2">
      <c r="B133" s="110"/>
      <c r="C133" s="8"/>
      <c r="D133" s="8"/>
      <c r="E133" s="8"/>
      <c r="F133" s="34"/>
    </row>
    <row r="134" spans="2:7" x14ac:dyDescent="0.2">
      <c r="B134" s="34"/>
      <c r="C134" s="34"/>
      <c r="D134" s="34"/>
      <c r="E134" s="34"/>
      <c r="F134" s="34"/>
    </row>
    <row r="135" spans="2:7" x14ac:dyDescent="0.2">
      <c r="B135" s="34"/>
      <c r="C135" s="34"/>
      <c r="D135" s="34"/>
      <c r="E135" s="34"/>
      <c r="F135" s="34"/>
    </row>
  </sheetData>
  <mergeCells count="16">
    <mergeCell ref="B33:F33"/>
    <mergeCell ref="E4:F4"/>
    <mergeCell ref="B6:F6"/>
    <mergeCell ref="E19:F19"/>
    <mergeCell ref="B20:F20"/>
    <mergeCell ref="E32:F32"/>
    <mergeCell ref="B86:F86"/>
    <mergeCell ref="B100:F100"/>
    <mergeCell ref="B112:F112"/>
    <mergeCell ref="B124:F124"/>
    <mergeCell ref="E45:F45"/>
    <mergeCell ref="B47:F47"/>
    <mergeCell ref="E59:F59"/>
    <mergeCell ref="B60:F60"/>
    <mergeCell ref="B72:D72"/>
    <mergeCell ref="B73:F73"/>
  </mergeCells>
  <conditionalFormatting sqref="D10:E10 G10 D16:E17">
    <cfRule type="colorScale" priority="38">
      <colorScale>
        <cfvo type="num" val="0"/>
        <cfvo type="num" val="1"/>
        <color rgb="FFFF0000"/>
        <color theme="9" tint="0.59999389629810485"/>
      </colorScale>
    </cfRule>
  </conditionalFormatting>
  <conditionalFormatting sqref="G18">
    <cfRule type="colorScale" priority="37">
      <colorScale>
        <cfvo type="num" val="0"/>
        <cfvo type="num" val="1"/>
        <color rgb="FFFF0000"/>
        <color theme="9" tint="0.59999389629810485"/>
      </colorScale>
    </cfRule>
  </conditionalFormatting>
  <conditionalFormatting sqref="G26">
    <cfRule type="colorScale" priority="36">
      <colorScale>
        <cfvo type="num" val="0"/>
        <cfvo type="num" val="1"/>
        <color rgb="FFFF0000"/>
        <color theme="9" tint="0.59999389629810485"/>
      </colorScale>
    </cfRule>
  </conditionalFormatting>
  <conditionalFormatting sqref="G33">
    <cfRule type="colorScale" priority="35">
      <colorScale>
        <cfvo type="num" val="0"/>
        <cfvo type="num" val="1"/>
        <color rgb="FFFF0000"/>
        <color theme="9" tint="0.59999389629810485"/>
      </colorScale>
    </cfRule>
  </conditionalFormatting>
  <conditionalFormatting sqref="G49">
    <cfRule type="colorScale" priority="33">
      <colorScale>
        <cfvo type="num" val="0"/>
        <cfvo type="num" val="1"/>
        <color rgb="FFFF0000"/>
        <color theme="9" tint="0.59999389629810485"/>
      </colorScale>
    </cfRule>
  </conditionalFormatting>
  <conditionalFormatting sqref="D43:E44 G41 C43:E43">
    <cfRule type="colorScale" priority="34">
      <colorScale>
        <cfvo type="num" val="0"/>
        <cfvo type="num" val="1"/>
        <color rgb="FFFF0000"/>
        <color theme="9" tint="0.59999389629810485"/>
      </colorScale>
    </cfRule>
  </conditionalFormatting>
  <conditionalFormatting sqref="G63">
    <cfRule type="colorScale" priority="31">
      <colorScale>
        <cfvo type="num" val="0"/>
        <cfvo type="num" val="1"/>
        <color rgb="FFFF0000"/>
        <color theme="9" tint="0.59999389629810485"/>
      </colorScale>
    </cfRule>
  </conditionalFormatting>
  <conditionalFormatting sqref="D58:E58 G57 C57:E57">
    <cfRule type="colorScale" priority="32">
      <colorScale>
        <cfvo type="num" val="0"/>
        <cfvo type="num" val="1"/>
        <color rgb="FFFF0000"/>
        <color theme="9" tint="0.59999389629810485"/>
      </colorScale>
    </cfRule>
  </conditionalFormatting>
  <conditionalFormatting sqref="D70:E71 G70 C70:E70">
    <cfRule type="colorScale" priority="30">
      <colorScale>
        <cfvo type="num" val="0"/>
        <cfvo type="num" val="1"/>
        <color rgb="FFFF0000"/>
        <color theme="9" tint="0.59999389629810485"/>
      </colorScale>
    </cfRule>
  </conditionalFormatting>
  <conditionalFormatting sqref="G76">
    <cfRule type="colorScale" priority="29">
      <colorScale>
        <cfvo type="num" val="0"/>
        <cfvo type="num" val="1"/>
        <color rgb="FFFF0000"/>
        <color theme="9" tint="0.59999389629810485"/>
      </colorScale>
    </cfRule>
  </conditionalFormatting>
  <conditionalFormatting sqref="D24:E24">
    <cfRule type="colorScale" priority="28">
      <colorScale>
        <cfvo type="num" val="0"/>
        <cfvo type="num" val="1"/>
        <color rgb="FFFF0000"/>
        <color theme="9" tint="0.59999389629810485"/>
      </colorScale>
    </cfRule>
  </conditionalFormatting>
  <conditionalFormatting sqref="D37:E37">
    <cfRule type="colorScale" priority="27">
      <colorScale>
        <cfvo type="num" val="0"/>
        <cfvo type="num" val="1"/>
        <color rgb="FFFF0000"/>
        <color theme="9" tint="0.59999389629810485"/>
      </colorScale>
    </cfRule>
  </conditionalFormatting>
  <conditionalFormatting sqref="D51:E51">
    <cfRule type="colorScale" priority="26">
      <colorScale>
        <cfvo type="num" val="0"/>
        <cfvo type="num" val="1"/>
        <color rgb="FFFF0000"/>
        <color theme="9" tint="0.59999389629810485"/>
      </colorScale>
    </cfRule>
  </conditionalFormatting>
  <conditionalFormatting sqref="D64:E64">
    <cfRule type="colorScale" priority="25">
      <colorScale>
        <cfvo type="num" val="0"/>
        <cfvo type="num" val="1"/>
        <color rgb="FFFF0000"/>
        <color theme="9" tint="0.59999389629810485"/>
      </colorScale>
    </cfRule>
  </conditionalFormatting>
  <conditionalFormatting sqref="C29:E29">
    <cfRule type="colorScale" priority="24">
      <colorScale>
        <cfvo type="num" val="0"/>
        <cfvo type="num" val="1"/>
        <color rgb="FFFF0000"/>
        <color theme="9" tint="0.59999389629810485"/>
      </colorScale>
    </cfRule>
  </conditionalFormatting>
  <conditionalFormatting sqref="J18">
    <cfRule type="colorScale" priority="23">
      <colorScale>
        <cfvo type="num" val="0"/>
        <cfvo type="num" val="1"/>
        <color rgb="FFFF0000"/>
        <color theme="9" tint="0.59999389629810485"/>
      </colorScale>
    </cfRule>
  </conditionalFormatting>
  <conditionalFormatting sqref="J33">
    <cfRule type="colorScale" priority="22">
      <colorScale>
        <cfvo type="num" val="0"/>
        <cfvo type="num" val="1"/>
        <color rgb="FFFF0000"/>
        <color theme="9" tint="0.59999389629810485"/>
      </colorScale>
    </cfRule>
  </conditionalFormatting>
  <conditionalFormatting sqref="J48">
    <cfRule type="colorScale" priority="21">
      <colorScale>
        <cfvo type="num" val="0"/>
        <cfvo type="num" val="1"/>
        <color rgb="FFFF0000"/>
        <color theme="9" tint="0.59999389629810485"/>
      </colorScale>
    </cfRule>
  </conditionalFormatting>
  <conditionalFormatting sqref="D77:E77">
    <cfRule type="colorScale" priority="18">
      <colorScale>
        <cfvo type="num" val="0"/>
        <cfvo type="num" val="1"/>
        <color rgb="FFFF0000"/>
        <color theme="9" tint="0.59999389629810485"/>
      </colorScale>
    </cfRule>
  </conditionalFormatting>
  <conditionalFormatting sqref="C16">
    <cfRule type="colorScale" priority="17">
      <colorScale>
        <cfvo type="num" val="0"/>
        <cfvo type="num" val="1"/>
        <color rgb="FFFF0000"/>
        <color theme="9" tint="0.59999389629810485"/>
      </colorScale>
    </cfRule>
  </conditionalFormatting>
  <conditionalFormatting sqref="D90:E90">
    <cfRule type="colorScale" priority="15">
      <colorScale>
        <cfvo type="num" val="0"/>
        <cfvo type="num" val="1"/>
        <color rgb="FFFF0000"/>
        <color theme="9" tint="0.59999389629810485"/>
      </colorScale>
    </cfRule>
  </conditionalFormatting>
  <conditionalFormatting sqref="C97:E97">
    <cfRule type="colorScale" priority="16">
      <colorScale>
        <cfvo type="num" val="0"/>
        <cfvo type="num" val="1"/>
        <color rgb="FFFF0000"/>
        <color theme="9" tint="0.59999389629810485"/>
      </colorScale>
    </cfRule>
  </conditionalFormatting>
  <conditionalFormatting sqref="D116:E116">
    <cfRule type="colorScale" priority="11">
      <colorScale>
        <cfvo type="num" val="0"/>
        <cfvo type="num" val="1"/>
        <color rgb="FFFF0000"/>
        <color theme="9" tint="0.59999389629810485"/>
      </colorScale>
    </cfRule>
  </conditionalFormatting>
  <conditionalFormatting sqref="C121:E121">
    <cfRule type="colorScale" priority="12">
      <colorScale>
        <cfvo type="num" val="0"/>
        <cfvo type="num" val="1"/>
        <color rgb="FFFF0000"/>
        <color theme="9" tint="0.59999389629810485"/>
      </colorScale>
    </cfRule>
  </conditionalFormatting>
  <conditionalFormatting sqref="D128:E128">
    <cfRule type="colorScale" priority="9">
      <colorScale>
        <cfvo type="num" val="0"/>
        <cfvo type="num" val="1"/>
        <color rgb="FFFF0000"/>
        <color theme="9" tint="0.59999389629810485"/>
      </colorScale>
    </cfRule>
  </conditionalFormatting>
  <conditionalFormatting sqref="C133:E133">
    <cfRule type="colorScale" priority="10">
      <colorScale>
        <cfvo type="num" val="0"/>
        <cfvo type="num" val="1"/>
        <color rgb="FFFF0000"/>
        <color theme="9" tint="0.59999389629810485"/>
      </colorScale>
    </cfRule>
  </conditionalFormatting>
  <conditionalFormatting sqref="J78">
    <cfRule type="colorScale" priority="8">
      <colorScale>
        <cfvo type="num" val="0"/>
        <cfvo type="num" val="1"/>
        <color rgb="FFFF0000"/>
        <color theme="9" tint="0.59999389629810485"/>
      </colorScale>
    </cfRule>
  </conditionalFormatting>
  <conditionalFormatting sqref="J94">
    <cfRule type="colorScale" priority="7">
      <colorScale>
        <cfvo type="num" val="0"/>
        <cfvo type="num" val="1"/>
        <color rgb="FFFF0000"/>
        <color theme="9" tint="0.59999389629810485"/>
      </colorScale>
    </cfRule>
  </conditionalFormatting>
  <conditionalFormatting sqref="C30:E30">
    <cfRule type="colorScale" priority="6">
      <colorScale>
        <cfvo type="num" val="0"/>
        <cfvo type="num" val="1"/>
        <color rgb="FFFF0000"/>
        <color theme="9" tint="0.59999389629810485"/>
      </colorScale>
    </cfRule>
  </conditionalFormatting>
  <conditionalFormatting sqref="C84:E84">
    <cfRule type="colorScale" priority="5">
      <colorScale>
        <cfvo type="num" val="0"/>
        <cfvo type="num" val="1"/>
        <color rgb="FFFF0000"/>
        <color theme="9" tint="0.59999389629810485"/>
      </colorScale>
    </cfRule>
  </conditionalFormatting>
  <conditionalFormatting sqref="J64">
    <cfRule type="colorScale" priority="4">
      <colorScale>
        <cfvo type="num" val="0"/>
        <cfvo type="num" val="1"/>
        <color rgb="FFFF0000"/>
        <color theme="9" tint="0.59999389629810485"/>
      </colorScale>
    </cfRule>
  </conditionalFormatting>
  <conditionalFormatting sqref="J79">
    <cfRule type="colorScale" priority="3">
      <colorScale>
        <cfvo type="num" val="0"/>
        <cfvo type="num" val="1"/>
        <color rgb="FFFF0000"/>
        <color theme="9" tint="0.59999389629810485"/>
      </colorScale>
    </cfRule>
  </conditionalFormatting>
  <conditionalFormatting sqref="D104:E104">
    <cfRule type="colorScale" priority="1">
      <colorScale>
        <cfvo type="num" val="0"/>
        <cfvo type="num" val="1"/>
        <color rgb="FFFF0000"/>
        <color theme="9" tint="0.59999389629810485"/>
      </colorScale>
    </cfRule>
  </conditionalFormatting>
  <conditionalFormatting sqref="C111:E111">
    <cfRule type="colorScale" priority="2">
      <colorScale>
        <cfvo type="num" val="0"/>
        <cfvo type="num" val="1"/>
        <color rgb="FFFF0000"/>
        <color theme="9" tint="0.59999389629810485"/>
      </colorScale>
    </cfRule>
  </conditionalFormatting>
  <pageMargins left="0.7" right="0.7" top="0.75" bottom="0.75" header="0.3" footer="0.3"/>
  <pageSetup paperSize="9" scale="40" orientation="portrait" horizontalDpi="4294967292" verticalDpi="4294967292" copies="2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FED7CA-E567-EB47-B17D-85A49473C1EA}">
  <sheetPr>
    <pageSetUpPr fitToPage="1"/>
  </sheetPr>
  <dimension ref="B1:K123"/>
  <sheetViews>
    <sheetView tabSelected="1" topLeftCell="A108" zoomScaleNormal="100" zoomScalePageLayoutView="140" workbookViewId="0">
      <selection activeCell="F120" sqref="F120"/>
    </sheetView>
  </sheetViews>
  <sheetFormatPr baseColWidth="10" defaultColWidth="11" defaultRowHeight="16" x14ac:dyDescent="0.2"/>
  <cols>
    <col min="1" max="1" width="2.5" customWidth="1"/>
    <col min="2" max="2" width="38.6640625" customWidth="1"/>
    <col min="3" max="5" width="9.6640625" customWidth="1"/>
    <col min="6" max="6" width="4.6640625" customWidth="1"/>
    <col min="7" max="7" width="3.1640625" customWidth="1"/>
    <col min="8" max="8" width="5.6640625" customWidth="1"/>
    <col min="9" max="9" width="36.83203125" customWidth="1"/>
    <col min="10" max="10" width="9.6640625" customWidth="1"/>
  </cols>
  <sheetData>
    <row r="1" spans="2:11" s="61" customFormat="1" ht="39" customHeight="1" x14ac:dyDescent="0.2">
      <c r="B1" s="62" t="s">
        <v>191</v>
      </c>
      <c r="G1" s="50"/>
      <c r="I1" s="62" t="s">
        <v>192</v>
      </c>
    </row>
    <row r="2" spans="2:11" x14ac:dyDescent="0.2">
      <c r="G2" s="50"/>
    </row>
    <row r="3" spans="2:11" x14ac:dyDescent="0.2">
      <c r="G3" s="50"/>
    </row>
    <row r="4" spans="2:11" ht="29" customHeight="1" x14ac:dyDescent="0.25">
      <c r="E4" s="126"/>
      <c r="F4" s="127"/>
      <c r="G4" s="51"/>
    </row>
    <row r="5" spans="2:11" x14ac:dyDescent="0.2">
      <c r="G5" s="50"/>
    </row>
    <row r="6" spans="2:11" ht="21" x14ac:dyDescent="0.2">
      <c r="B6" s="125" t="s">
        <v>68</v>
      </c>
      <c r="C6" s="125"/>
      <c r="D6" s="125"/>
      <c r="E6" s="125"/>
      <c r="F6" s="125"/>
      <c r="G6" s="52"/>
      <c r="I6" s="106" t="s">
        <v>69</v>
      </c>
      <c r="J6" s="106"/>
      <c r="K6" s="106"/>
    </row>
    <row r="7" spans="2:11" x14ac:dyDescent="0.2">
      <c r="G7" s="50"/>
    </row>
    <row r="8" spans="2:11" ht="22" x14ac:dyDescent="0.2">
      <c r="B8" s="39" t="s">
        <v>1</v>
      </c>
      <c r="C8" s="5" t="s">
        <v>2</v>
      </c>
      <c r="D8" s="5" t="s">
        <v>3</v>
      </c>
      <c r="E8" s="5" t="s">
        <v>4</v>
      </c>
      <c r="F8" s="3"/>
      <c r="G8" s="53"/>
      <c r="I8" s="39" t="s">
        <v>1</v>
      </c>
      <c r="J8" s="13" t="s">
        <v>5</v>
      </c>
    </row>
    <row r="9" spans="2:11" ht="21" x14ac:dyDescent="0.2">
      <c r="B9" s="7" t="s">
        <v>6</v>
      </c>
      <c r="C9" s="37">
        <v>6</v>
      </c>
      <c r="D9" s="9">
        <v>6</v>
      </c>
      <c r="E9" s="9">
        <v>6</v>
      </c>
      <c r="G9" s="54"/>
      <c r="I9" s="7" t="s">
        <v>6</v>
      </c>
      <c r="J9" s="9">
        <v>10</v>
      </c>
    </row>
    <row r="10" spans="2:11" ht="24" x14ac:dyDescent="0.2">
      <c r="B10" s="15" t="s">
        <v>7</v>
      </c>
      <c r="C10" s="48"/>
      <c r="D10" s="8"/>
      <c r="E10" s="8"/>
      <c r="G10" s="55"/>
      <c r="I10" s="15" t="s">
        <v>7</v>
      </c>
      <c r="J10" s="48"/>
    </row>
    <row r="11" spans="2:11" ht="21" x14ac:dyDescent="0.2">
      <c r="B11" s="10" t="s">
        <v>14</v>
      </c>
      <c r="C11" s="4">
        <v>0</v>
      </c>
      <c r="D11" s="4">
        <v>2</v>
      </c>
      <c r="E11" s="4">
        <v>2</v>
      </c>
      <c r="G11" s="56"/>
      <c r="I11" s="10" t="s">
        <v>39</v>
      </c>
      <c r="J11" s="4">
        <v>2</v>
      </c>
    </row>
    <row r="12" spans="2:11" ht="21" x14ac:dyDescent="0.2">
      <c r="B12" s="4" t="s">
        <v>11</v>
      </c>
      <c r="C12" s="37">
        <v>0</v>
      </c>
      <c r="D12" s="4">
        <v>1</v>
      </c>
      <c r="E12" s="4">
        <v>1</v>
      </c>
      <c r="G12" s="56"/>
      <c r="I12" s="4" t="s">
        <v>51</v>
      </c>
      <c r="J12" s="4">
        <v>2</v>
      </c>
    </row>
    <row r="13" spans="2:11" ht="21" x14ac:dyDescent="0.2">
      <c r="B13" s="44" t="s">
        <v>10</v>
      </c>
      <c r="C13" s="4">
        <v>1</v>
      </c>
      <c r="D13" s="44">
        <v>1</v>
      </c>
      <c r="E13" s="44">
        <v>2</v>
      </c>
      <c r="G13" s="56"/>
      <c r="I13" s="44" t="s">
        <v>58</v>
      </c>
      <c r="J13" s="44">
        <v>1</v>
      </c>
    </row>
    <row r="14" spans="2:11" ht="21" x14ac:dyDescent="0.2">
      <c r="B14" s="4" t="s">
        <v>59</v>
      </c>
      <c r="C14" s="4">
        <v>0</v>
      </c>
      <c r="D14" s="4">
        <v>1</v>
      </c>
      <c r="E14" s="4">
        <v>1</v>
      </c>
      <c r="G14" s="56"/>
      <c r="I14" s="4" t="s">
        <v>70</v>
      </c>
      <c r="J14" s="4">
        <v>2</v>
      </c>
    </row>
    <row r="15" spans="2:11" ht="21" x14ac:dyDescent="0.2">
      <c r="B15" s="4"/>
      <c r="C15" s="4"/>
      <c r="D15" s="4"/>
      <c r="E15" s="4"/>
      <c r="G15" s="56"/>
      <c r="I15" s="4" t="s">
        <v>12</v>
      </c>
      <c r="J15" s="4">
        <v>2</v>
      </c>
    </row>
    <row r="16" spans="2:11" ht="21" x14ac:dyDescent="0.2">
      <c r="B16" s="4"/>
      <c r="C16" s="4"/>
      <c r="D16" s="4"/>
      <c r="E16" s="4"/>
      <c r="G16" s="56"/>
      <c r="I16" s="4" t="s">
        <v>57</v>
      </c>
      <c r="J16" s="4">
        <v>2</v>
      </c>
    </row>
    <row r="17" spans="2:10" ht="21" x14ac:dyDescent="0.2">
      <c r="B17" s="17" t="s">
        <v>18</v>
      </c>
      <c r="C17" s="6">
        <f>SUM(C11:C16)</f>
        <v>1</v>
      </c>
      <c r="D17" s="6">
        <f>SUM(D11:D16)</f>
        <v>5</v>
      </c>
      <c r="E17" s="6">
        <f>SUM(E11:E16)</f>
        <v>6</v>
      </c>
      <c r="G17" s="56"/>
      <c r="I17" s="4" t="s">
        <v>19</v>
      </c>
      <c r="J17" s="4">
        <v>2</v>
      </c>
    </row>
    <row r="18" spans="2:10" ht="27" customHeight="1" x14ac:dyDescent="0.2">
      <c r="B18" s="110"/>
      <c r="C18" s="110"/>
      <c r="D18" s="8"/>
      <c r="E18" s="8"/>
      <c r="G18" s="57"/>
      <c r="I18" s="17" t="s">
        <v>18</v>
      </c>
      <c r="J18" s="6">
        <f>J11+J12+J13+J14+J15+J16+J17</f>
        <v>13</v>
      </c>
    </row>
    <row r="19" spans="2:10" x14ac:dyDescent="0.2">
      <c r="G19" s="50"/>
    </row>
    <row r="20" spans="2:10" ht="19" x14ac:dyDescent="0.25">
      <c r="E20" s="126"/>
      <c r="F20" s="127"/>
      <c r="G20" s="50"/>
    </row>
    <row r="21" spans="2:10" ht="21" x14ac:dyDescent="0.2">
      <c r="B21" s="125" t="s">
        <v>71</v>
      </c>
      <c r="C21" s="125"/>
      <c r="D21" s="125"/>
      <c r="E21" s="125"/>
      <c r="F21" s="125"/>
      <c r="G21" s="59"/>
      <c r="H21" s="63"/>
      <c r="I21" s="79" t="s">
        <v>72</v>
      </c>
      <c r="J21" s="106"/>
    </row>
    <row r="22" spans="2:10" x14ac:dyDescent="0.2">
      <c r="G22" s="50"/>
    </row>
    <row r="23" spans="2:10" ht="22" x14ac:dyDescent="0.2">
      <c r="B23" s="39" t="s">
        <v>1</v>
      </c>
      <c r="C23" s="5" t="s">
        <v>2</v>
      </c>
      <c r="D23" s="5" t="s">
        <v>3</v>
      </c>
      <c r="E23" s="5" t="s">
        <v>4</v>
      </c>
      <c r="F23" s="3"/>
      <c r="G23" s="53"/>
      <c r="I23" s="39" t="s">
        <v>1</v>
      </c>
      <c r="J23" s="13" t="s">
        <v>5</v>
      </c>
    </row>
    <row r="24" spans="2:10" ht="21" x14ac:dyDescent="0.2">
      <c r="B24" s="7" t="s">
        <v>6</v>
      </c>
      <c r="C24" s="37">
        <v>6</v>
      </c>
      <c r="D24" s="9">
        <v>6</v>
      </c>
      <c r="E24" s="9">
        <v>6</v>
      </c>
      <c r="G24" s="54"/>
      <c r="I24" s="7" t="s">
        <v>6</v>
      </c>
      <c r="J24" s="9">
        <v>10</v>
      </c>
    </row>
    <row r="25" spans="2:10" ht="24" x14ac:dyDescent="0.2">
      <c r="B25" s="15" t="s">
        <v>7</v>
      </c>
      <c r="C25" s="48"/>
      <c r="D25" s="8"/>
      <c r="E25" s="8"/>
      <c r="G25" s="55"/>
      <c r="I25" s="15" t="s">
        <v>7</v>
      </c>
      <c r="J25" s="48"/>
    </row>
    <row r="26" spans="2:10" ht="21" x14ac:dyDescent="0.2">
      <c r="B26" s="71" t="s">
        <v>17</v>
      </c>
      <c r="C26" s="37">
        <v>2</v>
      </c>
      <c r="D26" s="37">
        <v>2</v>
      </c>
      <c r="E26" s="37">
        <v>2</v>
      </c>
      <c r="G26" s="56"/>
      <c r="I26" s="10" t="s">
        <v>8</v>
      </c>
      <c r="J26" s="4">
        <v>1</v>
      </c>
    </row>
    <row r="27" spans="2:10" ht="21" x14ac:dyDescent="0.2">
      <c r="B27" s="4" t="s">
        <v>37</v>
      </c>
      <c r="C27" s="4">
        <v>1</v>
      </c>
      <c r="D27" s="4">
        <v>1</v>
      </c>
      <c r="E27" s="4">
        <v>2</v>
      </c>
      <c r="G27" s="56"/>
      <c r="I27" s="4" t="s">
        <v>22</v>
      </c>
      <c r="J27" s="4">
        <v>1</v>
      </c>
    </row>
    <row r="28" spans="2:10" ht="21" x14ac:dyDescent="0.2">
      <c r="B28" s="4" t="s">
        <v>22</v>
      </c>
      <c r="C28" s="4">
        <v>3</v>
      </c>
      <c r="D28" s="4">
        <v>3</v>
      </c>
      <c r="E28" s="4">
        <v>2</v>
      </c>
      <c r="G28" s="56"/>
      <c r="I28" s="44" t="s">
        <v>53</v>
      </c>
      <c r="J28" s="44">
        <v>2</v>
      </c>
    </row>
    <row r="29" spans="2:10" ht="21" x14ac:dyDescent="0.2">
      <c r="B29" s="4" t="s">
        <v>16</v>
      </c>
      <c r="C29" s="4">
        <v>0</v>
      </c>
      <c r="D29" s="4">
        <v>2</v>
      </c>
      <c r="E29" s="4">
        <v>2</v>
      </c>
      <c r="G29" s="56"/>
      <c r="I29" s="4" t="s">
        <v>13</v>
      </c>
      <c r="J29" s="4">
        <v>1</v>
      </c>
    </row>
    <row r="30" spans="2:10" ht="21" x14ac:dyDescent="0.2">
      <c r="B30" s="4"/>
      <c r="C30" s="4"/>
      <c r="D30" s="4"/>
      <c r="E30" s="4"/>
      <c r="G30" s="56"/>
      <c r="I30" s="4" t="s">
        <v>29</v>
      </c>
      <c r="J30" s="4">
        <v>1</v>
      </c>
    </row>
    <row r="31" spans="2:10" ht="21" x14ac:dyDescent="0.2">
      <c r="B31" s="4"/>
      <c r="C31" s="4"/>
      <c r="D31" s="4"/>
      <c r="E31" s="4"/>
      <c r="G31" s="56"/>
      <c r="I31" s="4" t="s">
        <v>27</v>
      </c>
      <c r="J31" s="37">
        <v>2</v>
      </c>
    </row>
    <row r="32" spans="2:10" ht="21" x14ac:dyDescent="0.2">
      <c r="B32" s="17" t="s">
        <v>18</v>
      </c>
      <c r="C32" s="6">
        <f>SUM(C26:C31)</f>
        <v>6</v>
      </c>
      <c r="D32" s="6">
        <f>SUM(D26:D31)</f>
        <v>8</v>
      </c>
      <c r="E32" s="6">
        <f>SUM(E26:E31)</f>
        <v>8</v>
      </c>
      <c r="G32" s="55"/>
      <c r="I32" s="4"/>
      <c r="J32" s="67"/>
    </row>
    <row r="33" spans="2:10" ht="21" x14ac:dyDescent="0.2">
      <c r="B33" s="110"/>
      <c r="C33" s="110"/>
      <c r="D33" s="8"/>
      <c r="E33" s="8"/>
      <c r="G33" s="50"/>
      <c r="I33" s="17" t="s">
        <v>18</v>
      </c>
      <c r="J33" s="6">
        <f>J26+J27+J28+J29+J30+J31</f>
        <v>8</v>
      </c>
    </row>
    <row r="34" spans="2:10" ht="29" x14ac:dyDescent="0.2">
      <c r="F34" s="49"/>
      <c r="G34" s="58"/>
    </row>
    <row r="35" spans="2:10" ht="25.25" customHeight="1" x14ac:dyDescent="0.2">
      <c r="B35" s="125" t="s">
        <v>73</v>
      </c>
      <c r="C35" s="125"/>
      <c r="D35" s="125"/>
      <c r="E35" s="125"/>
      <c r="F35" s="125"/>
      <c r="G35" s="52"/>
      <c r="I35" s="79" t="s">
        <v>74</v>
      </c>
      <c r="J35" s="106"/>
    </row>
    <row r="36" spans="2:10" ht="17" customHeight="1" x14ac:dyDescent="0.2">
      <c r="G36" s="50"/>
    </row>
    <row r="37" spans="2:10" ht="22" x14ac:dyDescent="0.2">
      <c r="B37" s="39" t="s">
        <v>1</v>
      </c>
      <c r="C37" s="13" t="s">
        <v>2</v>
      </c>
      <c r="D37" s="5" t="s">
        <v>3</v>
      </c>
      <c r="E37" s="5" t="s">
        <v>4</v>
      </c>
      <c r="F37" s="3"/>
      <c r="G37" s="53"/>
      <c r="I37" s="39" t="s">
        <v>1</v>
      </c>
      <c r="J37" s="13" t="s">
        <v>5</v>
      </c>
    </row>
    <row r="38" spans="2:10" ht="21" x14ac:dyDescent="0.2">
      <c r="B38" s="7" t="s">
        <v>6</v>
      </c>
      <c r="C38" s="37">
        <v>6</v>
      </c>
      <c r="D38" s="9">
        <v>6</v>
      </c>
      <c r="E38" s="9">
        <v>6</v>
      </c>
      <c r="G38" s="54"/>
      <c r="I38" s="7" t="s">
        <v>6</v>
      </c>
      <c r="J38" s="9">
        <v>10</v>
      </c>
    </row>
    <row r="39" spans="2:10" ht="24" x14ac:dyDescent="0.2">
      <c r="B39" s="15" t="s">
        <v>7</v>
      </c>
      <c r="C39" s="48"/>
      <c r="D39" s="8"/>
      <c r="E39" s="8"/>
      <c r="G39" s="55"/>
      <c r="I39" s="15" t="s">
        <v>7</v>
      </c>
      <c r="J39" s="48"/>
    </row>
    <row r="40" spans="2:10" ht="21" x14ac:dyDescent="0.2">
      <c r="B40" s="4" t="s">
        <v>75</v>
      </c>
      <c r="C40" s="4"/>
      <c r="D40" s="4"/>
      <c r="E40" s="4"/>
      <c r="G40" s="56"/>
      <c r="I40" s="10" t="s">
        <v>37</v>
      </c>
      <c r="J40" s="4">
        <v>1</v>
      </c>
    </row>
    <row r="41" spans="2:10" ht="21" x14ac:dyDescent="0.2">
      <c r="B41" s="4" t="s">
        <v>13</v>
      </c>
      <c r="C41" s="4">
        <v>1</v>
      </c>
      <c r="D41" s="4">
        <v>2</v>
      </c>
      <c r="E41" s="4">
        <v>2</v>
      </c>
      <c r="G41" s="56"/>
      <c r="I41" s="4" t="s">
        <v>24</v>
      </c>
      <c r="J41" s="4">
        <v>1</v>
      </c>
    </row>
    <row r="42" spans="2:10" ht="21" x14ac:dyDescent="0.2">
      <c r="B42" s="4" t="s">
        <v>41</v>
      </c>
      <c r="C42" s="4">
        <v>1</v>
      </c>
      <c r="D42" s="4">
        <v>2</v>
      </c>
      <c r="E42" s="4">
        <v>3</v>
      </c>
      <c r="G42" s="56"/>
      <c r="I42" s="44" t="s">
        <v>17</v>
      </c>
      <c r="J42" s="44">
        <v>2</v>
      </c>
    </row>
    <row r="43" spans="2:10" ht="21" x14ac:dyDescent="0.2">
      <c r="B43" s="4" t="s">
        <v>12</v>
      </c>
      <c r="C43" s="4">
        <v>0</v>
      </c>
      <c r="D43" s="4">
        <v>1</v>
      </c>
      <c r="E43" s="4">
        <v>2</v>
      </c>
      <c r="G43" s="56"/>
      <c r="I43" s="4" t="s">
        <v>34</v>
      </c>
      <c r="J43" s="4">
        <v>1</v>
      </c>
    </row>
    <row r="44" spans="2:10" ht="21" x14ac:dyDescent="0.2">
      <c r="C44" s="67"/>
      <c r="D44" s="67"/>
      <c r="E44" s="67"/>
      <c r="G44" s="56"/>
      <c r="I44" s="4" t="s">
        <v>26</v>
      </c>
      <c r="J44" s="4">
        <v>1</v>
      </c>
    </row>
    <row r="45" spans="2:10" ht="21" x14ac:dyDescent="0.2">
      <c r="B45" s="17" t="s">
        <v>18</v>
      </c>
      <c r="C45" s="6">
        <f>SUM(C40:C44)</f>
        <v>2</v>
      </c>
      <c r="D45" s="6">
        <f>SUM(D40:D44)</f>
        <v>5</v>
      </c>
      <c r="E45" s="6">
        <f>SUM(E40:E44)</f>
        <v>7</v>
      </c>
      <c r="G45" s="56"/>
      <c r="I45" s="4" t="s">
        <v>36</v>
      </c>
      <c r="J45" s="4">
        <v>2</v>
      </c>
    </row>
    <row r="46" spans="2:10" ht="21" x14ac:dyDescent="0.2">
      <c r="B46" s="33"/>
      <c r="C46" s="33"/>
      <c r="D46" s="33"/>
      <c r="E46" s="33"/>
      <c r="G46" s="56"/>
      <c r="I46" s="4" t="s">
        <v>76</v>
      </c>
      <c r="J46" s="6">
        <v>1</v>
      </c>
    </row>
    <row r="47" spans="2:10" ht="21" x14ac:dyDescent="0.2">
      <c r="B47" s="110"/>
      <c r="C47" s="8"/>
      <c r="D47" s="8"/>
      <c r="E47" s="8"/>
      <c r="G47" s="55"/>
      <c r="I47" s="17" t="s">
        <v>18</v>
      </c>
      <c r="J47" s="6">
        <f>J40+J41+J42+J43+J44+J45+J46</f>
        <v>9</v>
      </c>
    </row>
    <row r="48" spans="2:10" ht="29" x14ac:dyDescent="0.25">
      <c r="E48" s="126"/>
      <c r="F48" s="127"/>
      <c r="G48" s="58"/>
    </row>
    <row r="49" spans="2:10" ht="21" x14ac:dyDescent="0.2">
      <c r="B49" s="125" t="s">
        <v>77</v>
      </c>
      <c r="C49" s="125"/>
      <c r="D49" s="125"/>
      <c r="E49" s="125"/>
      <c r="F49" s="125"/>
      <c r="G49" s="52"/>
      <c r="I49" s="79" t="s">
        <v>78</v>
      </c>
      <c r="J49" s="106"/>
    </row>
    <row r="50" spans="2:10" x14ac:dyDescent="0.2">
      <c r="G50" s="50"/>
    </row>
    <row r="51" spans="2:10" ht="22" x14ac:dyDescent="0.2">
      <c r="B51" s="39" t="s">
        <v>1</v>
      </c>
      <c r="C51" s="13" t="s">
        <v>2</v>
      </c>
      <c r="D51" s="5" t="s">
        <v>3</v>
      </c>
      <c r="E51" s="5" t="s">
        <v>4</v>
      </c>
      <c r="F51" s="3"/>
      <c r="G51" s="53"/>
      <c r="I51" s="39" t="s">
        <v>1</v>
      </c>
      <c r="J51" s="13" t="s">
        <v>5</v>
      </c>
    </row>
    <row r="52" spans="2:10" ht="21" x14ac:dyDescent="0.2">
      <c r="B52" s="7" t="s">
        <v>6</v>
      </c>
      <c r="C52" s="37">
        <v>6</v>
      </c>
      <c r="D52" s="9">
        <v>6</v>
      </c>
      <c r="E52" s="9">
        <v>6</v>
      </c>
      <c r="G52" s="54"/>
      <c r="I52" s="7" t="s">
        <v>6</v>
      </c>
      <c r="J52" s="9">
        <v>10</v>
      </c>
    </row>
    <row r="53" spans="2:10" ht="24" x14ac:dyDescent="0.2">
      <c r="B53" s="15" t="s">
        <v>7</v>
      </c>
      <c r="C53" s="48"/>
      <c r="D53" s="8"/>
      <c r="E53" s="8"/>
      <c r="G53" s="55"/>
      <c r="I53" s="15" t="s">
        <v>7</v>
      </c>
      <c r="J53" s="48"/>
    </row>
    <row r="54" spans="2:10" ht="21" x14ac:dyDescent="0.2">
      <c r="B54" s="10" t="s">
        <v>44</v>
      </c>
      <c r="C54" s="4">
        <v>0</v>
      </c>
      <c r="D54" s="4">
        <v>1</v>
      </c>
      <c r="E54" s="4">
        <v>1</v>
      </c>
      <c r="G54" s="56"/>
      <c r="I54" s="10" t="s">
        <v>41</v>
      </c>
      <c r="J54" s="4">
        <v>2</v>
      </c>
    </row>
    <row r="55" spans="2:10" ht="21" x14ac:dyDescent="0.2">
      <c r="B55" s="4" t="s">
        <v>48</v>
      </c>
      <c r="C55" s="4">
        <v>0</v>
      </c>
      <c r="D55" s="4">
        <v>1</v>
      </c>
      <c r="E55" s="4">
        <v>1</v>
      </c>
      <c r="G55" s="56"/>
      <c r="I55" s="4" t="s">
        <v>14</v>
      </c>
      <c r="J55" s="4">
        <v>2</v>
      </c>
    </row>
    <row r="56" spans="2:10" ht="21" x14ac:dyDescent="0.2">
      <c r="B56" s="84" t="s">
        <v>49</v>
      </c>
      <c r="C56" s="84"/>
      <c r="D56" s="84"/>
      <c r="E56" s="84"/>
      <c r="G56" s="56"/>
      <c r="I56" s="44" t="s">
        <v>79</v>
      </c>
      <c r="J56" s="44">
        <v>1</v>
      </c>
    </row>
    <row r="57" spans="2:10" ht="21" x14ac:dyDescent="0.2">
      <c r="B57" s="92" t="s">
        <v>50</v>
      </c>
      <c r="C57" s="93">
        <v>1</v>
      </c>
      <c r="D57" s="93">
        <v>1</v>
      </c>
      <c r="E57" s="93">
        <v>1</v>
      </c>
      <c r="G57" s="56"/>
      <c r="I57" s="4" t="s">
        <v>30</v>
      </c>
      <c r="J57" s="4">
        <v>2</v>
      </c>
    </row>
    <row r="58" spans="2:10" ht="21" x14ac:dyDescent="0.2">
      <c r="B58" s="82"/>
      <c r="C58" s="83"/>
      <c r="D58" s="4"/>
      <c r="E58" s="4"/>
      <c r="G58" s="56"/>
      <c r="I58" s="4" t="s">
        <v>50</v>
      </c>
      <c r="J58" s="4">
        <v>1</v>
      </c>
    </row>
    <row r="59" spans="2:10" ht="21" x14ac:dyDescent="0.2">
      <c r="B59" s="10"/>
      <c r="C59" s="4"/>
      <c r="D59" s="4"/>
      <c r="E59" s="4"/>
      <c r="G59" s="55"/>
      <c r="I59" s="4"/>
      <c r="J59" s="4"/>
    </row>
    <row r="60" spans="2:10" ht="26" x14ac:dyDescent="0.2">
      <c r="B60" s="17" t="s">
        <v>18</v>
      </c>
      <c r="C60" s="6">
        <f>C54+C55+C56+C57</f>
        <v>1</v>
      </c>
      <c r="D60" s="6">
        <f>D54+D55+D56+D57</f>
        <v>3</v>
      </c>
      <c r="E60" s="6">
        <f>E54+E55+E56+E57</f>
        <v>3</v>
      </c>
      <c r="G60" s="57"/>
      <c r="I60" s="68"/>
      <c r="J60" s="68"/>
    </row>
    <row r="61" spans="2:10" ht="21" x14ac:dyDescent="0.2">
      <c r="B61" s="110"/>
      <c r="C61" s="110"/>
      <c r="D61" s="8"/>
      <c r="E61" s="8"/>
      <c r="F61" s="109"/>
      <c r="G61" s="50"/>
      <c r="I61" s="17" t="s">
        <v>18</v>
      </c>
      <c r="J61" s="6">
        <f>J54+J55+J56+J57+J58+J59+J60</f>
        <v>8</v>
      </c>
    </row>
    <row r="62" spans="2:10" ht="21" x14ac:dyDescent="0.25">
      <c r="E62" s="108"/>
      <c r="F62" s="106"/>
      <c r="G62" s="52"/>
    </row>
    <row r="63" spans="2:10" ht="21" x14ac:dyDescent="0.2">
      <c r="B63" s="106" t="s">
        <v>80</v>
      </c>
      <c r="C63" s="106"/>
      <c r="D63" s="106"/>
      <c r="E63" s="106"/>
      <c r="G63" s="50"/>
      <c r="I63" s="79" t="s">
        <v>81</v>
      </c>
      <c r="J63" s="106"/>
    </row>
    <row r="64" spans="2:10" ht="21" x14ac:dyDescent="0.2">
      <c r="F64" s="3"/>
      <c r="G64" s="53"/>
    </row>
    <row r="65" spans="2:10" ht="22" x14ac:dyDescent="0.2">
      <c r="B65" s="39" t="s">
        <v>1</v>
      </c>
      <c r="C65" s="13" t="s">
        <v>2</v>
      </c>
      <c r="D65" s="5" t="s">
        <v>3</v>
      </c>
      <c r="E65" s="5" t="s">
        <v>4</v>
      </c>
      <c r="G65" s="54"/>
      <c r="I65" s="39" t="s">
        <v>1</v>
      </c>
      <c r="J65" s="13" t="s">
        <v>5</v>
      </c>
    </row>
    <row r="66" spans="2:10" ht="21" x14ac:dyDescent="0.2">
      <c r="B66" s="7" t="s">
        <v>6</v>
      </c>
      <c r="C66" s="37">
        <v>6</v>
      </c>
      <c r="D66" s="9">
        <v>6</v>
      </c>
      <c r="E66" s="9">
        <v>6</v>
      </c>
      <c r="G66" s="55"/>
      <c r="I66" s="7" t="s">
        <v>6</v>
      </c>
      <c r="J66" s="9">
        <v>10</v>
      </c>
    </row>
    <row r="67" spans="2:10" ht="24" x14ac:dyDescent="0.2">
      <c r="B67" s="15" t="s">
        <v>7</v>
      </c>
      <c r="C67" s="48"/>
      <c r="D67" s="8"/>
      <c r="E67" s="8"/>
      <c r="G67" s="56"/>
      <c r="I67" s="15" t="s">
        <v>7</v>
      </c>
      <c r="J67" s="48"/>
    </row>
    <row r="68" spans="2:10" ht="21" x14ac:dyDescent="0.2">
      <c r="B68" s="10" t="s">
        <v>58</v>
      </c>
      <c r="C68" s="37">
        <v>0</v>
      </c>
      <c r="D68" s="4">
        <v>1</v>
      </c>
      <c r="E68" s="4">
        <v>1</v>
      </c>
      <c r="G68" s="56"/>
      <c r="I68" s="10" t="s">
        <v>11</v>
      </c>
      <c r="J68" s="4">
        <v>1</v>
      </c>
    </row>
    <row r="69" spans="2:10" ht="21" x14ac:dyDescent="0.2">
      <c r="B69" s="4" t="s">
        <v>46</v>
      </c>
      <c r="C69" s="4">
        <v>1</v>
      </c>
      <c r="D69" s="4">
        <v>1</v>
      </c>
      <c r="E69" s="4">
        <v>1</v>
      </c>
      <c r="G69" s="56"/>
      <c r="I69" s="4" t="s">
        <v>40</v>
      </c>
      <c r="J69" s="4">
        <v>1</v>
      </c>
    </row>
    <row r="70" spans="2:10" ht="21" x14ac:dyDescent="0.2">
      <c r="B70" s="9" t="s">
        <v>45</v>
      </c>
      <c r="C70" s="4">
        <v>0</v>
      </c>
      <c r="D70" s="4">
        <v>1</v>
      </c>
      <c r="E70" s="4">
        <v>1</v>
      </c>
      <c r="G70" s="56"/>
      <c r="I70" s="44" t="s">
        <v>31</v>
      </c>
      <c r="J70" s="44">
        <v>1</v>
      </c>
    </row>
    <row r="71" spans="2:10" ht="21" x14ac:dyDescent="0.2">
      <c r="B71" s="4" t="s">
        <v>53</v>
      </c>
      <c r="C71" s="37">
        <v>0</v>
      </c>
      <c r="D71" s="37">
        <v>1</v>
      </c>
      <c r="E71" s="37">
        <v>1</v>
      </c>
      <c r="G71" s="56"/>
      <c r="I71" s="4" t="s">
        <v>10</v>
      </c>
      <c r="J71" s="4">
        <v>1</v>
      </c>
    </row>
    <row r="72" spans="2:10" ht="21" x14ac:dyDescent="0.2">
      <c r="B72" s="4" t="s">
        <v>55</v>
      </c>
      <c r="C72" s="4"/>
      <c r="D72" s="4"/>
      <c r="E72" s="4"/>
      <c r="G72" s="55"/>
      <c r="I72" s="4" t="s">
        <v>44</v>
      </c>
      <c r="J72" s="4">
        <v>1</v>
      </c>
    </row>
    <row r="73" spans="2:10" ht="26" x14ac:dyDescent="0.2">
      <c r="B73" s="4" t="s">
        <v>19</v>
      </c>
      <c r="C73" s="4">
        <v>0</v>
      </c>
      <c r="D73" s="4">
        <v>2</v>
      </c>
      <c r="E73" s="4">
        <v>2</v>
      </c>
      <c r="G73" s="57"/>
      <c r="I73" s="4" t="s">
        <v>16</v>
      </c>
      <c r="J73" s="4">
        <v>2</v>
      </c>
    </row>
    <row r="74" spans="2:10" ht="21" x14ac:dyDescent="0.2">
      <c r="B74" s="17" t="s">
        <v>18</v>
      </c>
      <c r="C74" s="6">
        <f>SUM(C68:C73)</f>
        <v>1</v>
      </c>
      <c r="D74" s="6">
        <f>SUM(D68:D73)</f>
        <v>6</v>
      </c>
      <c r="E74" s="6">
        <f>SUM(E68:E73)</f>
        <v>6</v>
      </c>
      <c r="F74" s="34"/>
      <c r="G74" s="60"/>
      <c r="I74" s="78" t="s">
        <v>28</v>
      </c>
      <c r="J74" s="74">
        <v>2</v>
      </c>
    </row>
    <row r="75" spans="2:10" ht="21" x14ac:dyDescent="0.2">
      <c r="B75" s="128"/>
      <c r="C75" s="128"/>
      <c r="D75" s="128"/>
      <c r="E75" s="110"/>
      <c r="F75" s="106"/>
      <c r="G75" s="50"/>
      <c r="I75" s="17" t="s">
        <v>18</v>
      </c>
      <c r="J75" s="6">
        <f>SUM(J68:J74)</f>
        <v>9</v>
      </c>
    </row>
    <row r="76" spans="2:10" ht="21" x14ac:dyDescent="0.2">
      <c r="B76" s="106" t="s">
        <v>82</v>
      </c>
      <c r="C76" s="106"/>
      <c r="D76" s="106"/>
      <c r="E76" s="106"/>
      <c r="G76" s="50"/>
    </row>
    <row r="77" spans="2:10" ht="29" x14ac:dyDescent="0.2">
      <c r="F77" s="3"/>
      <c r="G77" s="58"/>
    </row>
    <row r="78" spans="2:10" ht="29" x14ac:dyDescent="0.2">
      <c r="B78" s="39" t="s">
        <v>1</v>
      </c>
      <c r="C78" s="13" t="s">
        <v>2</v>
      </c>
      <c r="D78" s="5" t="s">
        <v>3</v>
      </c>
      <c r="E78" s="5" t="s">
        <v>4</v>
      </c>
      <c r="G78" s="58"/>
      <c r="I78" s="79" t="s">
        <v>83</v>
      </c>
      <c r="J78" s="106"/>
    </row>
    <row r="79" spans="2:10" ht="29" x14ac:dyDescent="0.2">
      <c r="B79" s="7" t="s">
        <v>6</v>
      </c>
      <c r="C79" s="37">
        <v>6</v>
      </c>
      <c r="D79" s="9">
        <v>6</v>
      </c>
      <c r="E79" s="9">
        <v>6</v>
      </c>
      <c r="G79" s="58"/>
    </row>
    <row r="80" spans="2:10" ht="24" x14ac:dyDescent="0.2">
      <c r="B80" s="15" t="s">
        <v>7</v>
      </c>
      <c r="C80" s="48"/>
      <c r="D80" s="8"/>
      <c r="E80" s="8"/>
      <c r="G80" s="56"/>
      <c r="I80" s="39" t="s">
        <v>1</v>
      </c>
      <c r="J80" s="13" t="s">
        <v>5</v>
      </c>
    </row>
    <row r="81" spans="2:10" ht="21" x14ac:dyDescent="0.2">
      <c r="B81" s="9" t="s">
        <v>27</v>
      </c>
      <c r="C81" s="44">
        <v>4</v>
      </c>
      <c r="D81" s="44">
        <v>3</v>
      </c>
      <c r="E81" s="44">
        <v>2</v>
      </c>
      <c r="G81" s="56"/>
      <c r="I81" s="7" t="s">
        <v>6</v>
      </c>
      <c r="J81" s="9">
        <v>10</v>
      </c>
    </row>
    <row r="82" spans="2:10" ht="24" x14ac:dyDescent="0.2">
      <c r="B82" s="9" t="s">
        <v>39</v>
      </c>
      <c r="C82" s="44">
        <v>0</v>
      </c>
      <c r="D82" s="44">
        <v>3</v>
      </c>
      <c r="E82" s="44">
        <v>2</v>
      </c>
      <c r="G82" s="56"/>
      <c r="I82" s="15" t="s">
        <v>7</v>
      </c>
      <c r="J82" s="48"/>
    </row>
    <row r="83" spans="2:10" ht="21" x14ac:dyDescent="0.2">
      <c r="B83" s="87" t="s">
        <v>64</v>
      </c>
      <c r="C83" s="88">
        <v>0</v>
      </c>
      <c r="D83" s="88">
        <v>0</v>
      </c>
      <c r="E83" s="88">
        <v>2</v>
      </c>
      <c r="G83" s="56"/>
      <c r="I83" s="10" t="s">
        <v>15</v>
      </c>
      <c r="J83" s="4">
        <v>1</v>
      </c>
    </row>
    <row r="84" spans="2:10" ht="21" x14ac:dyDescent="0.2">
      <c r="B84" s="137" t="s">
        <v>63</v>
      </c>
      <c r="C84" s="138">
        <v>0</v>
      </c>
      <c r="D84" s="138">
        <v>1</v>
      </c>
      <c r="E84" s="138">
        <v>1</v>
      </c>
      <c r="G84" s="56"/>
      <c r="I84" s="4" t="s">
        <v>38</v>
      </c>
      <c r="J84" s="4"/>
    </row>
    <row r="85" spans="2:10" ht="21" x14ac:dyDescent="0.2">
      <c r="B85" s="137" t="s">
        <v>35</v>
      </c>
      <c r="C85" s="137">
        <v>0</v>
      </c>
      <c r="D85" s="137">
        <v>1</v>
      </c>
      <c r="E85" s="137">
        <v>1</v>
      </c>
      <c r="G85" s="56"/>
      <c r="I85" s="44" t="s">
        <v>25</v>
      </c>
      <c r="J85" s="44">
        <v>2</v>
      </c>
    </row>
    <row r="86" spans="2:10" ht="21" x14ac:dyDescent="0.2">
      <c r="B86" s="89" t="s">
        <v>18</v>
      </c>
      <c r="C86" s="90">
        <f>SUM(C81:C85)</f>
        <v>4</v>
      </c>
      <c r="D86" s="90">
        <f>SUM(D81:D85)</f>
        <v>8</v>
      </c>
      <c r="E86" s="90">
        <f>SUM(E81:E85)</f>
        <v>8</v>
      </c>
      <c r="F86" s="106"/>
      <c r="G86" s="56"/>
      <c r="I86" s="4" t="s">
        <v>49</v>
      </c>
      <c r="J86" s="4"/>
    </row>
    <row r="87" spans="2:10" ht="21" x14ac:dyDescent="0.2">
      <c r="G87" s="56"/>
      <c r="I87" s="4"/>
      <c r="J87" s="4"/>
    </row>
    <row r="88" spans="2:10" ht="21" x14ac:dyDescent="0.2">
      <c r="B88" s="106" t="s">
        <v>84</v>
      </c>
      <c r="C88" s="106"/>
      <c r="D88" s="106"/>
      <c r="E88" s="106"/>
      <c r="F88" s="3"/>
      <c r="G88" s="56"/>
      <c r="I88" s="17" t="s">
        <v>18</v>
      </c>
      <c r="J88" s="6">
        <f>J83+J84+J85+J86+J87</f>
        <v>3</v>
      </c>
    </row>
    <row r="89" spans="2:10" ht="21" x14ac:dyDescent="0.2">
      <c r="G89" s="56"/>
    </row>
    <row r="90" spans="2:10" ht="22" x14ac:dyDescent="0.2">
      <c r="B90" s="39" t="s">
        <v>1</v>
      </c>
      <c r="C90" s="13" t="s">
        <v>2</v>
      </c>
      <c r="D90" s="5" t="s">
        <v>3</v>
      </c>
      <c r="E90" s="5" t="s">
        <v>4</v>
      </c>
      <c r="G90" s="56"/>
    </row>
    <row r="91" spans="2:10" ht="21" x14ac:dyDescent="0.2">
      <c r="B91" s="7" t="s">
        <v>6</v>
      </c>
      <c r="C91" s="37">
        <v>6</v>
      </c>
      <c r="D91" s="9">
        <v>6</v>
      </c>
      <c r="E91" s="9">
        <v>6</v>
      </c>
      <c r="G91" s="56"/>
      <c r="I91" s="79" t="s">
        <v>85</v>
      </c>
      <c r="J91" s="106"/>
    </row>
    <row r="92" spans="2:10" ht="24" x14ac:dyDescent="0.2">
      <c r="B92" s="15" t="s">
        <v>7</v>
      </c>
      <c r="C92" s="48"/>
      <c r="D92" s="8"/>
      <c r="E92" s="8"/>
      <c r="G92" s="56"/>
    </row>
    <row r="93" spans="2:10" ht="21" x14ac:dyDescent="0.2">
      <c r="B93" s="37" t="s">
        <v>34</v>
      </c>
      <c r="C93" s="4">
        <v>1</v>
      </c>
      <c r="D93" s="4">
        <v>1</v>
      </c>
      <c r="E93" s="4">
        <v>1</v>
      </c>
      <c r="G93" s="56"/>
      <c r="I93" s="39" t="s">
        <v>1</v>
      </c>
      <c r="J93" s="13" t="s">
        <v>5</v>
      </c>
    </row>
    <row r="94" spans="2:10" ht="21" x14ac:dyDescent="0.2">
      <c r="B94" s="37" t="s">
        <v>86</v>
      </c>
      <c r="C94" s="4">
        <v>0</v>
      </c>
      <c r="D94" s="4">
        <v>2</v>
      </c>
      <c r="E94" s="4">
        <v>1</v>
      </c>
      <c r="G94" s="56"/>
      <c r="I94" s="7" t="s">
        <v>6</v>
      </c>
      <c r="J94" s="9">
        <v>10</v>
      </c>
    </row>
    <row r="95" spans="2:10" ht="24" x14ac:dyDescent="0.2">
      <c r="B95" s="37" t="s">
        <v>26</v>
      </c>
      <c r="C95" s="4">
        <v>0</v>
      </c>
      <c r="D95" s="4">
        <v>1</v>
      </c>
      <c r="E95" s="4">
        <v>2</v>
      </c>
      <c r="G95" s="56"/>
      <c r="I95" s="15" t="s">
        <v>7</v>
      </c>
      <c r="J95" s="48"/>
    </row>
    <row r="96" spans="2:10" ht="21" x14ac:dyDescent="0.2">
      <c r="B96" s="37" t="s">
        <v>15</v>
      </c>
      <c r="C96" s="4">
        <v>0</v>
      </c>
      <c r="D96" s="4">
        <v>1</v>
      </c>
      <c r="E96" s="4">
        <v>1</v>
      </c>
      <c r="G96" s="56"/>
      <c r="I96" s="10" t="s">
        <v>64</v>
      </c>
      <c r="J96" s="4">
        <v>2</v>
      </c>
    </row>
    <row r="97" spans="2:10" ht="21" x14ac:dyDescent="0.2">
      <c r="B97" s="37" t="s">
        <v>36</v>
      </c>
      <c r="C97" s="4">
        <v>0</v>
      </c>
      <c r="D97" s="4">
        <v>0</v>
      </c>
      <c r="E97" s="4">
        <v>1</v>
      </c>
      <c r="G97" s="56"/>
      <c r="I97" s="4" t="s">
        <v>23</v>
      </c>
      <c r="J97" s="4">
        <v>1</v>
      </c>
    </row>
    <row r="98" spans="2:10" ht="21" x14ac:dyDescent="0.2">
      <c r="B98" s="17" t="s">
        <v>18</v>
      </c>
      <c r="C98" s="6">
        <f>C93+C94+C95+C96+C97</f>
        <v>1</v>
      </c>
      <c r="D98" s="6">
        <f t="shared" ref="D98:E98" si="0">D93+D94+D95+D96+D97</f>
        <v>5</v>
      </c>
      <c r="E98" s="6">
        <f t="shared" si="0"/>
        <v>6</v>
      </c>
      <c r="F98" s="107"/>
      <c r="G98" s="56"/>
      <c r="I98" s="44" t="s">
        <v>87</v>
      </c>
      <c r="J98" s="44"/>
    </row>
    <row r="99" spans="2:10" ht="21" x14ac:dyDescent="0.2">
      <c r="F99" s="34"/>
      <c r="G99" s="56"/>
      <c r="I99" s="4" t="s">
        <v>45</v>
      </c>
      <c r="J99" s="4">
        <v>1</v>
      </c>
    </row>
    <row r="100" spans="2:10" ht="21" x14ac:dyDescent="0.2">
      <c r="B100" s="106" t="s">
        <v>88</v>
      </c>
      <c r="C100" s="106"/>
      <c r="D100" s="106"/>
      <c r="E100" s="106"/>
      <c r="F100" s="73"/>
      <c r="G100" s="56"/>
      <c r="I100" s="4" t="s">
        <v>63</v>
      </c>
      <c r="J100" s="4">
        <v>1</v>
      </c>
    </row>
    <row r="101" spans="2:10" ht="21" x14ac:dyDescent="0.2">
      <c r="F101" s="34"/>
      <c r="G101" s="56"/>
      <c r="I101" s="4" t="s">
        <v>48</v>
      </c>
      <c r="J101" s="4">
        <v>1</v>
      </c>
    </row>
    <row r="102" spans="2:10" ht="22" x14ac:dyDescent="0.2">
      <c r="B102" s="39" t="s">
        <v>1</v>
      </c>
      <c r="C102" s="13" t="s">
        <v>2</v>
      </c>
      <c r="D102" s="5" t="s">
        <v>3</v>
      </c>
      <c r="E102" s="5" t="s">
        <v>4</v>
      </c>
      <c r="F102" s="34"/>
      <c r="G102" s="56"/>
      <c r="I102" s="4" t="s">
        <v>46</v>
      </c>
      <c r="J102" s="4">
        <v>1</v>
      </c>
    </row>
    <row r="103" spans="2:10" ht="21" x14ac:dyDescent="0.2">
      <c r="B103" s="7" t="s">
        <v>6</v>
      </c>
      <c r="C103" s="37">
        <v>6</v>
      </c>
      <c r="D103" s="9">
        <v>6</v>
      </c>
      <c r="E103" s="9">
        <v>6</v>
      </c>
      <c r="F103" s="34"/>
      <c r="G103" s="56"/>
      <c r="I103" s="17" t="s">
        <v>18</v>
      </c>
      <c r="J103" s="6">
        <f>J96+J97+J98+J99+J100+J101+J102</f>
        <v>7</v>
      </c>
    </row>
    <row r="104" spans="2:10" ht="24" x14ac:dyDescent="0.2">
      <c r="B104" s="15" t="s">
        <v>7</v>
      </c>
      <c r="C104" s="48"/>
      <c r="D104" s="8"/>
      <c r="E104" s="8"/>
      <c r="F104" s="34"/>
      <c r="G104" s="56"/>
    </row>
    <row r="105" spans="2:10" ht="21" x14ac:dyDescent="0.2">
      <c r="B105" s="37" t="s">
        <v>38</v>
      </c>
      <c r="C105" s="4"/>
      <c r="D105" s="4"/>
      <c r="E105" s="4"/>
      <c r="F105" s="34"/>
      <c r="G105" s="56"/>
    </row>
    <row r="106" spans="2:10" ht="21" x14ac:dyDescent="0.2">
      <c r="B106" s="37" t="s">
        <v>31</v>
      </c>
      <c r="C106" s="4">
        <v>0</v>
      </c>
      <c r="D106" s="4">
        <v>1</v>
      </c>
      <c r="E106" s="4">
        <v>2</v>
      </c>
      <c r="F106" s="34"/>
      <c r="G106" s="56"/>
    </row>
    <row r="107" spans="2:10" ht="21" x14ac:dyDescent="0.2">
      <c r="B107" s="37" t="s">
        <v>29</v>
      </c>
      <c r="C107" s="4">
        <v>0</v>
      </c>
      <c r="D107" s="4">
        <v>2</v>
      </c>
      <c r="E107" s="4">
        <v>1</v>
      </c>
      <c r="F107" s="34"/>
      <c r="G107" s="56"/>
    </row>
    <row r="108" spans="2:10" ht="21" x14ac:dyDescent="0.2">
      <c r="B108" s="37" t="s">
        <v>57</v>
      </c>
      <c r="C108" s="4">
        <v>0</v>
      </c>
      <c r="D108" s="4">
        <v>3</v>
      </c>
      <c r="E108" s="4">
        <v>2</v>
      </c>
      <c r="F108" s="34"/>
      <c r="G108" s="56"/>
    </row>
    <row r="109" spans="2:10" ht="21" x14ac:dyDescent="0.2">
      <c r="B109" s="70"/>
      <c r="C109" s="6"/>
      <c r="D109" s="6"/>
      <c r="E109" s="6"/>
      <c r="F109" s="34"/>
      <c r="G109" s="56"/>
    </row>
    <row r="110" spans="2:10" ht="21" x14ac:dyDescent="0.2">
      <c r="B110" s="17" t="s">
        <v>18</v>
      </c>
      <c r="C110" s="6">
        <f>C105+C106+C107+C108+C109</f>
        <v>0</v>
      </c>
      <c r="D110" s="6">
        <f t="shared" ref="D110:E110" si="1">D105+D106+D107+D108+D109</f>
        <v>6</v>
      </c>
      <c r="E110" s="6">
        <f t="shared" si="1"/>
        <v>5</v>
      </c>
      <c r="F110" s="107"/>
      <c r="G110" s="56"/>
    </row>
    <row r="111" spans="2:10" ht="21" x14ac:dyDescent="0.2">
      <c r="B111" s="107"/>
      <c r="C111" s="107"/>
      <c r="D111" s="107"/>
      <c r="E111" s="107"/>
      <c r="F111" s="34"/>
      <c r="G111" s="56"/>
    </row>
    <row r="112" spans="2:10" ht="21" x14ac:dyDescent="0.2">
      <c r="B112" s="34"/>
      <c r="C112" s="34"/>
      <c r="D112" s="34"/>
      <c r="E112" s="34"/>
      <c r="F112" s="73"/>
      <c r="G112" s="56"/>
    </row>
    <row r="113" spans="2:7" ht="21" x14ac:dyDescent="0.2">
      <c r="B113" s="106" t="s">
        <v>89</v>
      </c>
      <c r="C113" s="106"/>
      <c r="D113" s="106"/>
      <c r="E113" s="106"/>
      <c r="F113" s="34"/>
      <c r="G113" s="56"/>
    </row>
    <row r="114" spans="2:7" ht="21" x14ac:dyDescent="0.2">
      <c r="F114" s="34"/>
      <c r="G114" s="56"/>
    </row>
    <row r="115" spans="2:7" ht="22" x14ac:dyDescent="0.2">
      <c r="B115" s="39" t="s">
        <v>1</v>
      </c>
      <c r="C115" s="13" t="s">
        <v>2</v>
      </c>
      <c r="D115" s="5" t="s">
        <v>3</v>
      </c>
      <c r="E115" s="5" t="s">
        <v>4</v>
      </c>
      <c r="F115" s="34"/>
      <c r="G115" s="56"/>
    </row>
    <row r="116" spans="2:7" ht="21" x14ac:dyDescent="0.2">
      <c r="B116" s="7" t="s">
        <v>6</v>
      </c>
      <c r="C116" s="37">
        <v>6</v>
      </c>
      <c r="D116" s="9">
        <v>6</v>
      </c>
      <c r="E116" s="9">
        <v>6</v>
      </c>
      <c r="F116" s="34"/>
      <c r="G116" s="56"/>
    </row>
    <row r="117" spans="2:7" ht="24" x14ac:dyDescent="0.2">
      <c r="B117" s="15" t="s">
        <v>7</v>
      </c>
      <c r="C117" s="48"/>
      <c r="D117" s="8"/>
      <c r="E117" s="8"/>
      <c r="F117" s="34"/>
      <c r="G117" s="56"/>
    </row>
    <row r="118" spans="2:7" ht="21" x14ac:dyDescent="0.2">
      <c r="B118" s="37" t="s">
        <v>51</v>
      </c>
      <c r="C118" s="4">
        <v>0</v>
      </c>
      <c r="D118" s="4">
        <v>2</v>
      </c>
      <c r="E118" s="4">
        <v>2</v>
      </c>
      <c r="F118" s="34"/>
      <c r="G118" s="56"/>
    </row>
    <row r="119" spans="2:7" ht="21" x14ac:dyDescent="0.2">
      <c r="B119" s="37" t="s">
        <v>40</v>
      </c>
      <c r="C119" s="4">
        <v>0</v>
      </c>
      <c r="D119" s="4">
        <v>1</v>
      </c>
      <c r="E119" s="4">
        <v>1</v>
      </c>
      <c r="F119" s="34"/>
      <c r="G119" s="56"/>
    </row>
    <row r="120" spans="2:7" ht="21" x14ac:dyDescent="0.2">
      <c r="B120" s="37" t="s">
        <v>28</v>
      </c>
      <c r="C120" s="4">
        <v>0</v>
      </c>
      <c r="D120" s="4">
        <v>2</v>
      </c>
      <c r="E120" s="4">
        <v>2</v>
      </c>
      <c r="G120" s="56"/>
    </row>
    <row r="121" spans="2:7" ht="21" x14ac:dyDescent="0.2">
      <c r="B121" s="37" t="s">
        <v>90</v>
      </c>
      <c r="C121" s="4">
        <v>1</v>
      </c>
      <c r="D121" s="4">
        <v>2</v>
      </c>
      <c r="E121" s="4">
        <v>2</v>
      </c>
    </row>
    <row r="122" spans="2:7" ht="21" x14ac:dyDescent="0.2">
      <c r="B122" s="70"/>
      <c r="C122" s="6"/>
      <c r="D122" s="6"/>
      <c r="E122" s="6"/>
    </row>
    <row r="123" spans="2:7" ht="21" x14ac:dyDescent="0.2">
      <c r="B123" s="17" t="s">
        <v>18</v>
      </c>
      <c r="C123" s="6">
        <f>C118+C119+C120+C121+C122</f>
        <v>1</v>
      </c>
      <c r="D123" s="6">
        <f t="shared" ref="D123:E123" si="2">D118+D119+D120+D121+D122</f>
        <v>7</v>
      </c>
      <c r="E123" s="6">
        <f t="shared" si="2"/>
        <v>7</v>
      </c>
    </row>
  </sheetData>
  <mergeCells count="8">
    <mergeCell ref="E48:F48"/>
    <mergeCell ref="B49:F49"/>
    <mergeCell ref="B75:D75"/>
    <mergeCell ref="B35:F35"/>
    <mergeCell ref="E4:F4"/>
    <mergeCell ref="B6:F6"/>
    <mergeCell ref="E20:F20"/>
    <mergeCell ref="B21:F21"/>
  </mergeCells>
  <conditionalFormatting sqref="D10:E10 G10 D18:E18">
    <cfRule type="colorScale" priority="48">
      <colorScale>
        <cfvo type="num" val="0"/>
        <cfvo type="num" val="1"/>
        <color rgb="FFFF0000"/>
        <color theme="9" tint="0.59999389629810485"/>
      </colorScale>
    </cfRule>
  </conditionalFormatting>
  <conditionalFormatting sqref="D33:E33 G25">
    <cfRule type="colorScale" priority="46">
      <colorScale>
        <cfvo type="num" val="0"/>
        <cfvo type="num" val="1"/>
        <color rgb="FFFF0000"/>
        <color theme="9" tint="0.59999389629810485"/>
      </colorScale>
    </cfRule>
  </conditionalFormatting>
  <conditionalFormatting sqref="G32">
    <cfRule type="colorScale" priority="45">
      <colorScale>
        <cfvo type="num" val="0"/>
        <cfvo type="num" val="1"/>
        <color rgb="FFFF0000"/>
        <color theme="9" tint="0.59999389629810485"/>
      </colorScale>
    </cfRule>
  </conditionalFormatting>
  <conditionalFormatting sqref="G47">
    <cfRule type="colorScale" priority="43">
      <colorScale>
        <cfvo type="num" val="0"/>
        <cfvo type="num" val="1"/>
        <color rgb="FFFF0000"/>
        <color theme="9" tint="0.59999389629810485"/>
      </colorScale>
    </cfRule>
  </conditionalFormatting>
  <conditionalFormatting sqref="C47:E47 G39">
    <cfRule type="colorScale" priority="44">
      <colorScale>
        <cfvo type="num" val="0"/>
        <cfvo type="num" val="1"/>
        <color rgb="FFFF0000"/>
        <color theme="9" tint="0.59999389629810485"/>
      </colorScale>
    </cfRule>
  </conditionalFormatting>
  <conditionalFormatting sqref="G59">
    <cfRule type="colorScale" priority="41">
      <colorScale>
        <cfvo type="num" val="0"/>
        <cfvo type="num" val="1"/>
        <color rgb="FFFF0000"/>
        <color theme="9" tint="0.59999389629810485"/>
      </colorScale>
    </cfRule>
  </conditionalFormatting>
  <conditionalFormatting sqref="D61:E61 G53 C60:E60">
    <cfRule type="colorScale" priority="42">
      <colorScale>
        <cfvo type="num" val="0"/>
        <cfvo type="num" val="1"/>
        <color rgb="FFFF0000"/>
        <color theme="9" tint="0.59999389629810485"/>
      </colorScale>
    </cfRule>
  </conditionalFormatting>
  <conditionalFormatting sqref="G66">
    <cfRule type="colorScale" priority="40">
      <colorScale>
        <cfvo type="num" val="0"/>
        <cfvo type="num" val="1"/>
        <color rgb="FFFF0000"/>
        <color theme="9" tint="0.59999389629810485"/>
      </colorScale>
    </cfRule>
  </conditionalFormatting>
  <conditionalFormatting sqref="G72">
    <cfRule type="colorScale" priority="39">
      <colorScale>
        <cfvo type="num" val="0"/>
        <cfvo type="num" val="1"/>
        <color rgb="FFFF0000"/>
        <color theme="9" tint="0.59999389629810485"/>
      </colorScale>
    </cfRule>
  </conditionalFormatting>
  <conditionalFormatting sqref="D25:E25">
    <cfRule type="colorScale" priority="38">
      <colorScale>
        <cfvo type="num" val="0"/>
        <cfvo type="num" val="1"/>
        <color rgb="FFFF0000"/>
        <color theme="9" tint="0.59999389629810485"/>
      </colorScale>
    </cfRule>
  </conditionalFormatting>
  <conditionalFormatting sqref="D39:E39">
    <cfRule type="colorScale" priority="37">
      <colorScale>
        <cfvo type="num" val="0"/>
        <cfvo type="num" val="1"/>
        <color rgb="FFFF0000"/>
        <color theme="9" tint="0.59999389629810485"/>
      </colorScale>
    </cfRule>
  </conditionalFormatting>
  <conditionalFormatting sqref="D53:E53">
    <cfRule type="colorScale" priority="36">
      <colorScale>
        <cfvo type="num" val="0"/>
        <cfvo type="num" val="1"/>
        <color rgb="FFFF0000"/>
        <color theme="9" tint="0.59999389629810485"/>
      </colorScale>
    </cfRule>
  </conditionalFormatting>
  <conditionalFormatting sqref="D67:E67">
    <cfRule type="colorScale" priority="35">
      <colorScale>
        <cfvo type="num" val="0"/>
        <cfvo type="num" val="1"/>
        <color rgb="FFFF0000"/>
        <color theme="9" tint="0.59999389629810485"/>
      </colorScale>
    </cfRule>
  </conditionalFormatting>
  <conditionalFormatting sqref="C32:E32">
    <cfRule type="colorScale" priority="34">
      <colorScale>
        <cfvo type="num" val="0"/>
        <cfvo type="num" val="1"/>
        <color rgb="FFFF0000"/>
        <color theme="9" tint="0.59999389629810485"/>
      </colorScale>
    </cfRule>
  </conditionalFormatting>
  <conditionalFormatting sqref="J33">
    <cfRule type="colorScale" priority="32">
      <colorScale>
        <cfvo type="num" val="0"/>
        <cfvo type="num" val="1"/>
        <color rgb="FFFF0000"/>
        <color theme="9" tint="0.59999389629810485"/>
      </colorScale>
    </cfRule>
  </conditionalFormatting>
  <conditionalFormatting sqref="J61">
    <cfRule type="colorScale" priority="30">
      <colorScale>
        <cfvo type="num" val="0"/>
        <cfvo type="num" val="1"/>
        <color rgb="FFFF0000"/>
        <color theme="9" tint="0.59999389629810485"/>
      </colorScale>
    </cfRule>
  </conditionalFormatting>
  <conditionalFormatting sqref="D80:E80">
    <cfRule type="colorScale" priority="28">
      <colorScale>
        <cfvo type="num" val="0"/>
        <cfvo type="num" val="1"/>
        <color rgb="FFFF0000"/>
        <color theme="9" tint="0.59999389629810485"/>
      </colorScale>
    </cfRule>
  </conditionalFormatting>
  <conditionalFormatting sqref="D92:E92">
    <cfRule type="colorScale" priority="25">
      <colorScale>
        <cfvo type="num" val="0"/>
        <cfvo type="num" val="1"/>
        <color rgb="FFFF0000"/>
        <color theme="9" tint="0.59999389629810485"/>
      </colorScale>
    </cfRule>
  </conditionalFormatting>
  <conditionalFormatting sqref="J88">
    <cfRule type="colorScale" priority="19">
      <colorScale>
        <cfvo type="num" val="0"/>
        <cfvo type="num" val="1"/>
        <color rgb="FFFF0000"/>
        <color theme="9" tint="0.59999389629810485"/>
      </colorScale>
    </cfRule>
  </conditionalFormatting>
  <conditionalFormatting sqref="C17:E17">
    <cfRule type="colorScale" priority="15">
      <colorScale>
        <cfvo type="num" val="0"/>
        <cfvo type="num" val="1"/>
        <color rgb="FFFF0000"/>
        <color theme="9" tint="0.59999389629810485"/>
      </colorScale>
    </cfRule>
  </conditionalFormatting>
  <conditionalFormatting sqref="C45:E45">
    <cfRule type="colorScale" priority="14">
      <colorScale>
        <cfvo type="num" val="0"/>
        <cfvo type="num" val="1"/>
        <color rgb="FFFF0000"/>
        <color theme="9" tint="0.59999389629810485"/>
      </colorScale>
    </cfRule>
  </conditionalFormatting>
  <conditionalFormatting sqref="C74:E74">
    <cfRule type="colorScale" priority="13">
      <colorScale>
        <cfvo type="num" val="0"/>
        <cfvo type="num" val="1"/>
        <color rgb="FFFF0000"/>
        <color theme="9" tint="0.59999389629810485"/>
      </colorScale>
    </cfRule>
  </conditionalFormatting>
  <conditionalFormatting sqref="C86:E86">
    <cfRule type="colorScale" priority="12">
      <colorScale>
        <cfvo type="num" val="0"/>
        <cfvo type="num" val="1"/>
        <color rgb="FFFF0000"/>
        <color theme="9" tint="0.59999389629810485"/>
      </colorScale>
    </cfRule>
  </conditionalFormatting>
  <conditionalFormatting sqref="C98:E98">
    <cfRule type="colorScale" priority="11">
      <colorScale>
        <cfvo type="num" val="0"/>
        <cfvo type="num" val="1"/>
        <color rgb="FFFF0000"/>
        <color theme="9" tint="0.59999389629810485"/>
      </colorScale>
    </cfRule>
  </conditionalFormatting>
  <conditionalFormatting sqref="J18">
    <cfRule type="colorScale" priority="10">
      <colorScale>
        <cfvo type="num" val="0"/>
        <cfvo type="num" val="1"/>
        <color rgb="FFFF0000"/>
        <color theme="9" tint="0.59999389629810485"/>
      </colorScale>
    </cfRule>
  </conditionalFormatting>
  <conditionalFormatting sqref="J75">
    <cfRule type="colorScale" priority="9">
      <colorScale>
        <cfvo type="num" val="0"/>
        <cfvo type="num" val="1"/>
        <color rgb="FFFF0000"/>
        <color theme="9" tint="0.59999389629810485"/>
      </colorScale>
    </cfRule>
  </conditionalFormatting>
  <conditionalFormatting sqref="J103">
    <cfRule type="colorScale" priority="8">
      <colorScale>
        <cfvo type="num" val="0"/>
        <cfvo type="num" val="1"/>
        <color rgb="FFFF0000"/>
        <color theme="9" tint="0.59999389629810485"/>
      </colorScale>
    </cfRule>
  </conditionalFormatting>
  <conditionalFormatting sqref="D104:E104">
    <cfRule type="colorScale" priority="6">
      <colorScale>
        <cfvo type="num" val="0"/>
        <cfvo type="num" val="1"/>
        <color rgb="FFFF0000"/>
        <color theme="9" tint="0.59999389629810485"/>
      </colorScale>
    </cfRule>
  </conditionalFormatting>
  <conditionalFormatting sqref="C109:E109">
    <cfRule type="colorScale" priority="7">
      <colorScale>
        <cfvo type="num" val="0"/>
        <cfvo type="num" val="1"/>
        <color rgb="FFFF0000"/>
        <color theme="9" tint="0.59999389629810485"/>
      </colorScale>
    </cfRule>
  </conditionalFormatting>
  <conditionalFormatting sqref="C110:E110">
    <cfRule type="colorScale" priority="5">
      <colorScale>
        <cfvo type="num" val="0"/>
        <cfvo type="num" val="1"/>
        <color rgb="FFFF0000"/>
        <color theme="9" tint="0.59999389629810485"/>
      </colorScale>
    </cfRule>
  </conditionalFormatting>
  <conditionalFormatting sqref="J47">
    <cfRule type="colorScale" priority="4">
      <colorScale>
        <cfvo type="num" val="0"/>
        <cfvo type="num" val="1"/>
        <color rgb="FFFF0000"/>
        <color theme="9" tint="0.59999389629810485"/>
      </colorScale>
    </cfRule>
  </conditionalFormatting>
  <conditionalFormatting sqref="D117:E117">
    <cfRule type="colorScale" priority="2">
      <colorScale>
        <cfvo type="num" val="0"/>
        <cfvo type="num" val="1"/>
        <color rgb="FFFF0000"/>
        <color theme="9" tint="0.59999389629810485"/>
      </colorScale>
    </cfRule>
  </conditionalFormatting>
  <conditionalFormatting sqref="C122:E122">
    <cfRule type="colorScale" priority="3">
      <colorScale>
        <cfvo type="num" val="0"/>
        <cfvo type="num" val="1"/>
        <color rgb="FFFF0000"/>
        <color theme="9" tint="0.59999389629810485"/>
      </colorScale>
    </cfRule>
  </conditionalFormatting>
  <conditionalFormatting sqref="C123:E123">
    <cfRule type="colorScale" priority="1">
      <colorScale>
        <cfvo type="num" val="0"/>
        <cfvo type="num" val="1"/>
        <color rgb="FFFF0000"/>
        <color theme="9" tint="0.59999389629810485"/>
      </colorScale>
    </cfRule>
  </conditionalFormatting>
  <pageMargins left="0.7" right="0.7" top="0.75" bottom="0.75" header="0.3" footer="0.3"/>
  <pageSetup paperSize="9" scale="42" orientation="portrait" horizontalDpi="4294967292" verticalDpi="4294967292" copies="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J262"/>
  <sheetViews>
    <sheetView topLeftCell="A241" zoomScale="140" zoomScaleNormal="140" zoomScalePageLayoutView="140" workbookViewId="0">
      <selection activeCell="G254" sqref="G254"/>
    </sheetView>
  </sheetViews>
  <sheetFormatPr baseColWidth="10" defaultColWidth="11" defaultRowHeight="16" x14ac:dyDescent="0.2"/>
  <cols>
    <col min="1" max="1" width="6.1640625" customWidth="1"/>
    <col min="2" max="2" width="30.6640625" customWidth="1"/>
    <col min="3" max="5" width="9.6640625" customWidth="1"/>
    <col min="6" max="6" width="4.6640625" customWidth="1"/>
    <col min="7" max="7" width="30.6640625" customWidth="1"/>
    <col min="8" max="8" width="9.6640625" customWidth="1"/>
  </cols>
  <sheetData>
    <row r="3" spans="2:10" ht="29" x14ac:dyDescent="0.2">
      <c r="G3" s="135" t="s">
        <v>130</v>
      </c>
      <c r="H3" s="135"/>
      <c r="I3" s="135"/>
      <c r="J3" s="2"/>
    </row>
    <row r="5" spans="2:10" ht="21" x14ac:dyDescent="0.2">
      <c r="B5" s="133" t="s">
        <v>131</v>
      </c>
      <c r="C5" s="133"/>
      <c r="D5" s="133"/>
      <c r="E5" s="133"/>
      <c r="F5" s="133"/>
      <c r="G5" s="16" t="s">
        <v>10</v>
      </c>
      <c r="H5" s="14" t="s">
        <v>132</v>
      </c>
    </row>
    <row r="7" spans="2:10" ht="22" x14ac:dyDescent="0.2">
      <c r="B7" s="39" t="s">
        <v>1</v>
      </c>
      <c r="C7" s="5" t="s">
        <v>3</v>
      </c>
      <c r="D7" s="5" t="s">
        <v>4</v>
      </c>
      <c r="E7" s="5" t="s">
        <v>2</v>
      </c>
      <c r="F7" s="3"/>
      <c r="G7" s="13"/>
      <c r="H7" s="5" t="s">
        <v>5</v>
      </c>
      <c r="I7" s="5"/>
      <c r="J7" s="1"/>
    </row>
    <row r="8" spans="2:10" ht="21" x14ac:dyDescent="0.2">
      <c r="B8" s="7" t="s">
        <v>133</v>
      </c>
      <c r="C8" s="9">
        <v>6</v>
      </c>
      <c r="D8" s="9">
        <v>6</v>
      </c>
      <c r="E8" s="9">
        <v>6</v>
      </c>
      <c r="G8" s="30" t="s">
        <v>133</v>
      </c>
      <c r="H8" s="9">
        <v>6</v>
      </c>
      <c r="I8" s="13"/>
    </row>
    <row r="9" spans="2:10" ht="24" x14ac:dyDescent="0.2">
      <c r="B9" s="15" t="s">
        <v>7</v>
      </c>
      <c r="C9" s="8"/>
      <c r="D9" s="8"/>
      <c r="E9" s="8"/>
      <c r="G9" s="15" t="s">
        <v>7</v>
      </c>
      <c r="H9" s="6"/>
      <c r="I9" s="8"/>
    </row>
    <row r="10" spans="2:10" ht="21" x14ac:dyDescent="0.2">
      <c r="B10" s="10" t="s">
        <v>134</v>
      </c>
      <c r="C10" s="4">
        <v>2</v>
      </c>
      <c r="D10" s="4">
        <v>1</v>
      </c>
      <c r="E10" s="4">
        <v>0</v>
      </c>
      <c r="G10" s="31" t="str">
        <f>B10</f>
        <v>Kibubu</v>
      </c>
      <c r="H10" s="4">
        <v>1</v>
      </c>
      <c r="I10" s="33"/>
    </row>
    <row r="11" spans="2:10" ht="21" x14ac:dyDescent="0.2">
      <c r="B11" s="4" t="s">
        <v>135</v>
      </c>
      <c r="C11" s="4">
        <v>2</v>
      </c>
      <c r="D11" s="4">
        <v>2</v>
      </c>
      <c r="E11" s="4">
        <v>2</v>
      </c>
      <c r="G11" s="31" t="str">
        <f t="shared" ref="G11:G13" si="0">B11</f>
        <v>Celtic</v>
      </c>
      <c r="H11" s="4">
        <v>2</v>
      </c>
      <c r="I11" s="33"/>
    </row>
    <row r="12" spans="2:10" ht="21" x14ac:dyDescent="0.2">
      <c r="B12" s="4" t="s">
        <v>40</v>
      </c>
      <c r="C12" s="4">
        <v>1</v>
      </c>
      <c r="D12" s="4">
        <v>1</v>
      </c>
      <c r="E12" s="4">
        <v>0</v>
      </c>
      <c r="G12" s="31" t="str">
        <f t="shared" si="0"/>
        <v>BUC</v>
      </c>
      <c r="H12" s="4">
        <v>1</v>
      </c>
      <c r="I12" s="33"/>
    </row>
    <row r="13" spans="2:10" ht="21" x14ac:dyDescent="0.2">
      <c r="B13" s="4" t="s">
        <v>51</v>
      </c>
      <c r="C13" s="4">
        <v>2</v>
      </c>
      <c r="D13" s="4">
        <v>2</v>
      </c>
      <c r="E13" s="4">
        <v>0</v>
      </c>
      <c r="G13" s="31" t="str">
        <f t="shared" si="0"/>
        <v>ROC</v>
      </c>
      <c r="H13" s="4">
        <v>2</v>
      </c>
      <c r="I13" s="33"/>
    </row>
    <row r="14" spans="2:10" ht="21" x14ac:dyDescent="0.2">
      <c r="B14" s="4"/>
      <c r="C14" s="4"/>
      <c r="D14" s="4"/>
      <c r="E14" s="4"/>
      <c r="G14" s="32"/>
      <c r="H14" s="4"/>
      <c r="I14" s="33"/>
    </row>
    <row r="15" spans="2:10" ht="21" x14ac:dyDescent="0.2">
      <c r="B15" s="4"/>
      <c r="C15" s="4"/>
      <c r="D15" s="4"/>
      <c r="E15" s="4"/>
      <c r="G15" s="32"/>
      <c r="H15" s="4"/>
      <c r="I15" s="33"/>
    </row>
    <row r="16" spans="2:10" ht="21" x14ac:dyDescent="0.2">
      <c r="B16" s="4"/>
      <c r="C16" s="4"/>
      <c r="D16" s="4"/>
      <c r="E16" s="4"/>
      <c r="G16" s="32"/>
      <c r="H16" s="4"/>
      <c r="I16" s="33"/>
    </row>
    <row r="17" spans="2:9" ht="21" x14ac:dyDescent="0.2">
      <c r="B17" s="4"/>
      <c r="C17" s="4"/>
      <c r="D17" s="4"/>
      <c r="E17" s="4"/>
      <c r="G17" s="32"/>
      <c r="H17" s="4"/>
      <c r="I17" s="33"/>
    </row>
    <row r="18" spans="2:9" ht="21" x14ac:dyDescent="0.2">
      <c r="B18" s="4"/>
      <c r="C18" s="4"/>
      <c r="D18" s="4"/>
      <c r="E18" s="4"/>
      <c r="G18" s="32"/>
      <c r="H18" s="4"/>
      <c r="I18" s="33"/>
    </row>
    <row r="19" spans="2:9" ht="21" x14ac:dyDescent="0.2">
      <c r="B19" s="17" t="s">
        <v>136</v>
      </c>
      <c r="C19" s="6">
        <f>C8-C10-C11-C12-C13-C14-C17-C18</f>
        <v>-1</v>
      </c>
      <c r="D19" s="6">
        <f>D8-D10-D11-D12-D13-D14-D17-D18</f>
        <v>0</v>
      </c>
      <c r="E19" s="6">
        <f>E8-E10-E11-E12-E13-E14-E17-E18</f>
        <v>4</v>
      </c>
      <c r="G19" s="18" t="s">
        <v>136</v>
      </c>
      <c r="H19" s="6">
        <f>H8-H10-H11-H12-H13-H14-H17-H18</f>
        <v>0</v>
      </c>
      <c r="I19" s="8"/>
    </row>
    <row r="20" spans="2:9" ht="14" customHeight="1" x14ac:dyDescent="0.2">
      <c r="B20" s="110"/>
      <c r="C20" s="8"/>
      <c r="D20" s="8"/>
      <c r="E20" s="8"/>
      <c r="G20" s="11"/>
      <c r="H20" s="12"/>
    </row>
    <row r="21" spans="2:9" ht="21" x14ac:dyDescent="0.2">
      <c r="B21" s="128"/>
      <c r="C21" s="128"/>
      <c r="D21" s="110"/>
      <c r="E21" s="8"/>
      <c r="F21" s="34"/>
      <c r="G21" s="128"/>
      <c r="H21" s="128"/>
      <c r="I21" s="8"/>
    </row>
    <row r="22" spans="2:9" ht="7.25" customHeight="1" x14ac:dyDescent="0.2">
      <c r="B22" s="110"/>
      <c r="C22" s="110"/>
      <c r="D22" s="110"/>
      <c r="E22" s="8"/>
      <c r="F22" s="34"/>
      <c r="G22" s="110"/>
      <c r="H22" s="110"/>
      <c r="I22" s="8"/>
    </row>
    <row r="23" spans="2:9" ht="21" x14ac:dyDescent="0.2">
      <c r="B23" s="110"/>
      <c r="C23" s="110"/>
      <c r="D23" s="110"/>
      <c r="E23" s="8"/>
      <c r="F23" s="34"/>
      <c r="G23" s="110"/>
      <c r="H23" s="110"/>
      <c r="I23" s="8"/>
    </row>
    <row r="24" spans="2:9" ht="41" customHeight="1" x14ac:dyDescent="0.2">
      <c r="B24" s="110"/>
      <c r="C24" s="110"/>
      <c r="D24" s="110"/>
      <c r="E24" s="8"/>
      <c r="F24" s="34"/>
      <c r="G24" s="110"/>
      <c r="H24" s="110"/>
      <c r="I24" s="8"/>
    </row>
    <row r="25" spans="2:9" ht="26" x14ac:dyDescent="0.2">
      <c r="B25" s="110"/>
      <c r="C25" s="8"/>
      <c r="D25" s="8"/>
      <c r="E25" s="8"/>
      <c r="G25" s="11"/>
      <c r="H25" s="12"/>
    </row>
    <row r="28" spans="2:9" ht="29" x14ac:dyDescent="0.2">
      <c r="G28" s="135" t="str">
        <f>G3</f>
        <v>RN day from 30 March 2019</v>
      </c>
      <c r="H28" s="135"/>
      <c r="I28" s="135"/>
    </row>
    <row r="30" spans="2:9" ht="21" x14ac:dyDescent="0.2">
      <c r="B30" s="133" t="s">
        <v>131</v>
      </c>
      <c r="C30" s="133"/>
      <c r="D30" s="133"/>
      <c r="E30" s="133"/>
      <c r="F30" s="133"/>
      <c r="G30" s="16" t="s">
        <v>31</v>
      </c>
      <c r="H30" s="14" t="s">
        <v>132</v>
      </c>
    </row>
    <row r="32" spans="2:9" ht="22" x14ac:dyDescent="0.2">
      <c r="B32" s="39" t="s">
        <v>1</v>
      </c>
      <c r="C32" s="5" t="s">
        <v>3</v>
      </c>
      <c r="D32" s="5" t="s">
        <v>4</v>
      </c>
      <c r="E32" s="5" t="s">
        <v>2</v>
      </c>
      <c r="F32" s="3"/>
      <c r="G32" s="13"/>
      <c r="H32" s="5" t="s">
        <v>5</v>
      </c>
      <c r="I32" s="5"/>
    </row>
    <row r="33" spans="2:9" ht="21" x14ac:dyDescent="0.2">
      <c r="B33" s="7" t="s">
        <v>133</v>
      </c>
      <c r="C33" s="9">
        <v>0</v>
      </c>
      <c r="D33" s="9">
        <v>0</v>
      </c>
      <c r="E33" s="9">
        <v>0</v>
      </c>
      <c r="G33" s="30" t="s">
        <v>133</v>
      </c>
      <c r="H33" s="9">
        <v>6</v>
      </c>
      <c r="I33" s="13"/>
    </row>
    <row r="34" spans="2:9" ht="24" x14ac:dyDescent="0.2">
      <c r="B34" s="15" t="s">
        <v>7</v>
      </c>
      <c r="C34" s="8"/>
      <c r="D34" s="8"/>
      <c r="E34" s="8"/>
      <c r="G34" s="15" t="s">
        <v>7</v>
      </c>
      <c r="H34" s="6"/>
      <c r="I34" s="8"/>
    </row>
    <row r="35" spans="2:9" ht="21" x14ac:dyDescent="0.2">
      <c r="B35" s="10"/>
      <c r="C35" s="4"/>
      <c r="D35" s="4"/>
      <c r="E35" s="4"/>
      <c r="G35" s="31" t="s">
        <v>31</v>
      </c>
      <c r="H35" s="4">
        <v>1</v>
      </c>
      <c r="I35" s="33"/>
    </row>
    <row r="36" spans="2:9" ht="21" x14ac:dyDescent="0.2">
      <c r="B36" s="4"/>
      <c r="C36" s="4"/>
      <c r="D36" s="4"/>
      <c r="E36" s="4"/>
      <c r="G36" s="31" t="s">
        <v>137</v>
      </c>
      <c r="H36" s="4">
        <v>1</v>
      </c>
      <c r="I36" s="33"/>
    </row>
    <row r="37" spans="2:9" ht="21" x14ac:dyDescent="0.2">
      <c r="B37" s="4"/>
      <c r="C37" s="4"/>
      <c r="D37" s="4"/>
      <c r="E37" s="4"/>
      <c r="G37" s="31" t="s">
        <v>138</v>
      </c>
      <c r="H37" s="4">
        <v>1</v>
      </c>
      <c r="I37" s="33"/>
    </row>
    <row r="38" spans="2:9" ht="21" x14ac:dyDescent="0.2">
      <c r="B38" s="4"/>
      <c r="C38" s="4"/>
      <c r="D38" s="4"/>
      <c r="E38" s="4"/>
      <c r="G38" s="4" t="s">
        <v>139</v>
      </c>
      <c r="H38" s="4">
        <v>1</v>
      </c>
      <c r="I38" s="33"/>
    </row>
    <row r="39" spans="2:9" ht="21" x14ac:dyDescent="0.2">
      <c r="B39" s="4"/>
      <c r="C39" s="4"/>
      <c r="D39" s="4"/>
      <c r="E39" s="4"/>
      <c r="G39" s="32"/>
      <c r="H39" s="4"/>
      <c r="I39" s="33"/>
    </row>
    <row r="40" spans="2:9" ht="21" x14ac:dyDescent="0.2">
      <c r="B40" s="4"/>
      <c r="C40" s="4"/>
      <c r="D40" s="4"/>
      <c r="E40" s="4"/>
      <c r="G40" s="32"/>
      <c r="H40" s="4"/>
      <c r="I40" s="33"/>
    </row>
    <row r="41" spans="2:9" ht="21" x14ac:dyDescent="0.2">
      <c r="B41" s="4"/>
      <c r="C41" s="4"/>
      <c r="D41" s="4"/>
      <c r="E41" s="4"/>
      <c r="G41" s="32"/>
      <c r="H41" s="4"/>
      <c r="I41" s="33"/>
    </row>
    <row r="42" spans="2:9" ht="21" x14ac:dyDescent="0.2">
      <c r="B42" s="4"/>
      <c r="C42" s="4"/>
      <c r="D42" s="4"/>
      <c r="E42" s="4"/>
      <c r="G42" s="32"/>
      <c r="H42" s="4"/>
      <c r="I42" s="33"/>
    </row>
    <row r="43" spans="2:9" ht="21" x14ac:dyDescent="0.2">
      <c r="B43" s="4"/>
      <c r="C43" s="4"/>
      <c r="D43" s="4"/>
      <c r="E43" s="4"/>
      <c r="G43" s="32"/>
      <c r="H43" s="4"/>
      <c r="I43" s="33"/>
    </row>
    <row r="44" spans="2:9" ht="21" x14ac:dyDescent="0.2">
      <c r="B44" s="17" t="s">
        <v>136</v>
      </c>
      <c r="C44" s="6">
        <f>C33-C35-C36-C37-C38-C39-C42-C43</f>
        <v>0</v>
      </c>
      <c r="D44" s="6">
        <f>D33-D35-D36-D37-D38-D39-D42-D43</f>
        <v>0</v>
      </c>
      <c r="E44" s="6">
        <f>E33-E35-E36-E37-E38-E39-E42-E43</f>
        <v>0</v>
      </c>
      <c r="G44" s="18" t="s">
        <v>136</v>
      </c>
      <c r="H44" s="6">
        <f>H33-H35-H36-H37-H38-H39-H42-H43</f>
        <v>2</v>
      </c>
      <c r="I44" s="8"/>
    </row>
    <row r="45" spans="2:9" ht="26" x14ac:dyDescent="0.2">
      <c r="B45" s="110"/>
      <c r="C45" s="8"/>
      <c r="D45" s="8"/>
      <c r="E45" s="8"/>
      <c r="G45" s="11"/>
      <c r="H45" s="12"/>
    </row>
    <row r="46" spans="2:9" ht="21" x14ac:dyDescent="0.2">
      <c r="B46" s="128"/>
      <c r="C46" s="128"/>
      <c r="D46" s="110"/>
      <c r="E46" s="8"/>
      <c r="F46" s="34"/>
      <c r="G46" s="128"/>
      <c r="H46" s="128"/>
      <c r="I46" s="8"/>
    </row>
    <row r="47" spans="2:9" ht="21" x14ac:dyDescent="0.2">
      <c r="B47" s="110"/>
      <c r="C47" s="110"/>
      <c r="D47" s="110"/>
      <c r="E47" s="8"/>
      <c r="F47" s="34"/>
      <c r="G47" s="110"/>
      <c r="H47" s="110"/>
      <c r="I47" s="8"/>
    </row>
    <row r="48" spans="2:9" ht="42" customHeight="1" x14ac:dyDescent="0.2">
      <c r="B48" s="110"/>
      <c r="C48" s="110"/>
      <c r="D48" s="110"/>
      <c r="E48" s="8"/>
      <c r="F48" s="34"/>
      <c r="G48" s="110"/>
      <c r="H48" s="110"/>
      <c r="I48" s="8"/>
    </row>
    <row r="49" spans="2:9" ht="26" x14ac:dyDescent="0.2">
      <c r="B49" s="110"/>
      <c r="C49" s="8"/>
      <c r="D49" s="8"/>
      <c r="E49" s="8"/>
      <c r="G49" s="11"/>
      <c r="H49" s="12"/>
    </row>
    <row r="52" spans="2:9" ht="29" x14ac:dyDescent="0.2">
      <c r="G52" s="135" t="str">
        <f>G3</f>
        <v>RN day from 30 March 2019</v>
      </c>
      <c r="H52" s="135"/>
      <c r="I52" s="135"/>
    </row>
    <row r="54" spans="2:9" ht="21" x14ac:dyDescent="0.2">
      <c r="B54" s="133" t="s">
        <v>131</v>
      </c>
      <c r="C54" s="133"/>
      <c r="D54" s="133"/>
      <c r="E54" s="133"/>
      <c r="F54" s="133"/>
      <c r="G54" s="16" t="s">
        <v>64</v>
      </c>
      <c r="H54" s="14" t="s">
        <v>132</v>
      </c>
    </row>
    <row r="56" spans="2:9" ht="22" x14ac:dyDescent="0.2">
      <c r="B56" s="39" t="s">
        <v>1</v>
      </c>
      <c r="C56" s="5" t="s">
        <v>3</v>
      </c>
      <c r="D56" s="5" t="s">
        <v>4</v>
      </c>
      <c r="E56" s="5" t="s">
        <v>2</v>
      </c>
      <c r="F56" s="3"/>
      <c r="G56" s="13"/>
      <c r="H56" s="5" t="s">
        <v>5</v>
      </c>
      <c r="I56" s="5"/>
    </row>
    <row r="57" spans="2:9" ht="21" x14ac:dyDescent="0.2">
      <c r="B57" s="7" t="s">
        <v>133</v>
      </c>
      <c r="C57" s="9">
        <v>0</v>
      </c>
      <c r="D57" s="9">
        <v>0</v>
      </c>
      <c r="E57" s="9">
        <v>0</v>
      </c>
      <c r="G57" s="30" t="s">
        <v>133</v>
      </c>
      <c r="H57" s="9">
        <v>6</v>
      </c>
      <c r="I57" s="13"/>
    </row>
    <row r="58" spans="2:9" ht="24" x14ac:dyDescent="0.2">
      <c r="B58" s="15" t="s">
        <v>7</v>
      </c>
      <c r="C58" s="8"/>
      <c r="D58" s="8"/>
      <c r="E58" s="8"/>
      <c r="G58" s="15" t="s">
        <v>7</v>
      </c>
      <c r="H58" s="6"/>
      <c r="I58" s="8"/>
    </row>
    <row r="59" spans="2:9" ht="21" x14ac:dyDescent="0.2">
      <c r="B59" s="10"/>
      <c r="C59" s="4"/>
      <c r="D59" s="4"/>
      <c r="E59" s="4"/>
      <c r="G59" s="31" t="s">
        <v>64</v>
      </c>
      <c r="H59" s="4">
        <v>1</v>
      </c>
      <c r="I59" s="33"/>
    </row>
    <row r="60" spans="2:9" ht="21" x14ac:dyDescent="0.2">
      <c r="B60" s="4"/>
      <c r="C60" s="4"/>
      <c r="D60" s="4"/>
      <c r="E60" s="4"/>
      <c r="G60" s="31" t="s">
        <v>58</v>
      </c>
      <c r="H60" s="4">
        <v>1</v>
      </c>
      <c r="I60" s="33"/>
    </row>
    <row r="61" spans="2:9" ht="21" x14ac:dyDescent="0.2">
      <c r="B61" s="4"/>
      <c r="C61" s="4"/>
      <c r="D61" s="4"/>
      <c r="E61" s="4"/>
      <c r="G61" s="31" t="s">
        <v>140</v>
      </c>
      <c r="H61" s="4">
        <v>2</v>
      </c>
      <c r="I61" s="33"/>
    </row>
    <row r="62" spans="2:9" ht="21" x14ac:dyDescent="0.2">
      <c r="B62" s="4"/>
      <c r="C62" s="4"/>
      <c r="D62" s="4"/>
      <c r="E62" s="4"/>
      <c r="G62" s="31" t="s">
        <v>141</v>
      </c>
      <c r="H62" s="4">
        <v>2</v>
      </c>
      <c r="I62" s="33"/>
    </row>
    <row r="63" spans="2:9" ht="21" x14ac:dyDescent="0.2">
      <c r="B63" s="4"/>
      <c r="C63" s="4"/>
      <c r="D63" s="4"/>
      <c r="E63" s="4"/>
      <c r="G63" s="32"/>
      <c r="H63" s="4"/>
      <c r="I63" s="33"/>
    </row>
    <row r="64" spans="2:9" ht="21" x14ac:dyDescent="0.2">
      <c r="B64" s="4"/>
      <c r="C64" s="4"/>
      <c r="D64" s="4"/>
      <c r="E64" s="4"/>
      <c r="G64" s="32"/>
      <c r="H64" s="4"/>
      <c r="I64" s="33"/>
    </row>
    <row r="65" spans="2:9" ht="21" x14ac:dyDescent="0.2">
      <c r="B65" s="4"/>
      <c r="C65" s="4"/>
      <c r="D65" s="4"/>
      <c r="E65" s="4"/>
      <c r="G65" s="32"/>
      <c r="H65" s="4"/>
      <c r="I65" s="33"/>
    </row>
    <row r="66" spans="2:9" ht="21" x14ac:dyDescent="0.2">
      <c r="B66" s="4"/>
      <c r="C66" s="4"/>
      <c r="D66" s="4"/>
      <c r="E66" s="4"/>
      <c r="G66" s="32"/>
      <c r="H66" s="4"/>
      <c r="I66" s="33"/>
    </row>
    <row r="67" spans="2:9" ht="21" x14ac:dyDescent="0.2">
      <c r="B67" s="4"/>
      <c r="C67" s="4"/>
      <c r="D67" s="4"/>
      <c r="E67" s="4"/>
      <c r="G67" s="32"/>
      <c r="H67" s="4"/>
      <c r="I67" s="33"/>
    </row>
    <row r="68" spans="2:9" ht="21" x14ac:dyDescent="0.2">
      <c r="B68" s="17" t="s">
        <v>136</v>
      </c>
      <c r="C68" s="6">
        <f>C57-C59-C60-C61-C62-C63-C66-C67</f>
        <v>0</v>
      </c>
      <c r="D68" s="6">
        <f>D57-D59-D60-D61-D62-D63-D66-D67</f>
        <v>0</v>
      </c>
      <c r="E68" s="6">
        <f>E57-E59-E60-E61-E62-E63-E66-E67</f>
        <v>0</v>
      </c>
      <c r="G68" s="18" t="s">
        <v>136</v>
      </c>
      <c r="H68" s="6">
        <f>H57-H59-H60-H61-H62-H63-H66-H67</f>
        <v>0</v>
      </c>
      <c r="I68" s="8"/>
    </row>
    <row r="69" spans="2:9" ht="26" x14ac:dyDescent="0.2">
      <c r="B69" s="110"/>
      <c r="C69" s="8"/>
      <c r="D69" s="8"/>
      <c r="E69" s="8"/>
      <c r="G69" s="11"/>
      <c r="H69" s="12"/>
    </row>
    <row r="70" spans="2:9" ht="21" x14ac:dyDescent="0.2">
      <c r="B70" s="128"/>
      <c r="C70" s="128"/>
      <c r="D70" s="110"/>
      <c r="E70" s="8"/>
      <c r="F70" s="34"/>
      <c r="G70" s="128"/>
      <c r="H70" s="128"/>
      <c r="I70" s="8"/>
    </row>
    <row r="71" spans="2:9" ht="21" x14ac:dyDescent="0.2">
      <c r="B71" s="110"/>
      <c r="C71" s="110"/>
      <c r="D71" s="110"/>
      <c r="E71" s="8"/>
      <c r="F71" s="34"/>
      <c r="G71" s="110"/>
      <c r="H71" s="110"/>
      <c r="I71" s="8"/>
    </row>
    <row r="72" spans="2:9" ht="45" customHeight="1" x14ac:dyDescent="0.2">
      <c r="B72" s="110"/>
      <c r="C72" s="110"/>
      <c r="D72" s="110"/>
      <c r="E72" s="8"/>
      <c r="F72" s="34"/>
      <c r="G72" s="110"/>
      <c r="H72" s="110"/>
      <c r="I72" s="8"/>
    </row>
    <row r="73" spans="2:9" ht="26" x14ac:dyDescent="0.2">
      <c r="B73" s="110"/>
      <c r="C73" s="8"/>
      <c r="D73" s="8"/>
      <c r="E73" s="8"/>
      <c r="G73" s="11"/>
      <c r="H73" s="12"/>
    </row>
    <row r="76" spans="2:9" ht="29" x14ac:dyDescent="0.2">
      <c r="G76" s="135" t="str">
        <f>G3</f>
        <v>RN day from 30 March 2019</v>
      </c>
      <c r="H76" s="135"/>
      <c r="I76" s="135"/>
    </row>
    <row r="78" spans="2:9" ht="21" x14ac:dyDescent="0.2">
      <c r="B78" s="133" t="s">
        <v>131</v>
      </c>
      <c r="C78" s="133"/>
      <c r="D78" s="133"/>
      <c r="E78" s="133"/>
      <c r="F78" s="133"/>
      <c r="G78" s="16" t="s">
        <v>137</v>
      </c>
      <c r="H78" s="14" t="s">
        <v>132</v>
      </c>
    </row>
    <row r="80" spans="2:9" ht="22" x14ac:dyDescent="0.2">
      <c r="B80" s="39" t="s">
        <v>1</v>
      </c>
      <c r="C80" s="5" t="s">
        <v>3</v>
      </c>
      <c r="D80" s="5" t="s">
        <v>4</v>
      </c>
      <c r="E80" s="5" t="s">
        <v>2</v>
      </c>
      <c r="F80" s="3"/>
      <c r="G80" s="13"/>
      <c r="H80" s="5" t="s">
        <v>5</v>
      </c>
      <c r="I80" s="5"/>
    </row>
    <row r="81" spans="2:9" ht="21" x14ac:dyDescent="0.2">
      <c r="B81" s="7" t="s">
        <v>133</v>
      </c>
      <c r="C81" s="9">
        <v>6</v>
      </c>
      <c r="D81" s="9">
        <v>6</v>
      </c>
      <c r="E81" s="9">
        <v>0</v>
      </c>
      <c r="G81" s="30" t="s">
        <v>133</v>
      </c>
      <c r="H81" s="9">
        <v>0</v>
      </c>
      <c r="I81" s="13"/>
    </row>
    <row r="82" spans="2:9" ht="24" x14ac:dyDescent="0.2">
      <c r="B82" s="15" t="s">
        <v>7</v>
      </c>
      <c r="C82" s="8"/>
      <c r="D82" s="8"/>
      <c r="E82" s="8"/>
      <c r="G82" s="15" t="s">
        <v>7</v>
      </c>
      <c r="H82" s="6"/>
      <c r="I82" s="8"/>
    </row>
    <row r="83" spans="2:9" ht="21" x14ac:dyDescent="0.2">
      <c r="B83" s="10" t="s">
        <v>137</v>
      </c>
      <c r="C83" s="4">
        <v>2</v>
      </c>
      <c r="D83" s="4">
        <v>1</v>
      </c>
      <c r="E83" s="4">
        <v>0</v>
      </c>
      <c r="G83" s="31"/>
      <c r="H83" s="4"/>
      <c r="I83" s="33"/>
    </row>
    <row r="84" spans="2:9" ht="21" x14ac:dyDescent="0.2">
      <c r="B84" s="4" t="s">
        <v>139</v>
      </c>
      <c r="C84" s="4">
        <v>1</v>
      </c>
      <c r="D84" s="4">
        <v>2</v>
      </c>
      <c r="E84" s="4">
        <v>0</v>
      </c>
      <c r="G84" s="32"/>
      <c r="H84" s="4"/>
      <c r="I84" s="33"/>
    </row>
    <row r="85" spans="2:9" ht="21" x14ac:dyDescent="0.2">
      <c r="B85" s="44" t="s">
        <v>142</v>
      </c>
      <c r="C85" s="44">
        <v>1</v>
      </c>
      <c r="D85" s="44">
        <v>1</v>
      </c>
      <c r="E85" s="44">
        <v>0</v>
      </c>
      <c r="F85" s="41"/>
      <c r="G85" s="42"/>
      <c r="H85" s="43"/>
      <c r="I85" s="33"/>
    </row>
    <row r="86" spans="2:9" ht="21" x14ac:dyDescent="0.2">
      <c r="B86" s="4"/>
      <c r="C86" s="4"/>
      <c r="D86" s="4"/>
      <c r="E86" s="4"/>
      <c r="G86" s="32"/>
      <c r="H86" s="4"/>
      <c r="I86" s="33"/>
    </row>
    <row r="87" spans="2:9" ht="21" x14ac:dyDescent="0.2">
      <c r="B87" s="4"/>
      <c r="C87" s="4"/>
      <c r="D87" s="4"/>
      <c r="E87" s="4"/>
      <c r="G87" s="32"/>
      <c r="H87" s="4"/>
      <c r="I87" s="33"/>
    </row>
    <row r="88" spans="2:9" ht="21" x14ac:dyDescent="0.2">
      <c r="B88" s="4"/>
      <c r="C88" s="4"/>
      <c r="D88" s="4"/>
      <c r="E88" s="4"/>
      <c r="G88" s="32"/>
      <c r="H88" s="4"/>
      <c r="I88" s="33"/>
    </row>
    <row r="89" spans="2:9" ht="21" x14ac:dyDescent="0.2">
      <c r="B89" s="4"/>
      <c r="C89" s="4"/>
      <c r="D89" s="4"/>
      <c r="E89" s="4"/>
      <c r="G89" s="32"/>
      <c r="H89" s="4"/>
      <c r="I89" s="33"/>
    </row>
    <row r="90" spans="2:9" ht="21" x14ac:dyDescent="0.2">
      <c r="B90" s="4"/>
      <c r="C90" s="4"/>
      <c r="D90" s="4"/>
      <c r="E90" s="4"/>
      <c r="G90" s="32"/>
      <c r="H90" s="4"/>
      <c r="I90" s="33"/>
    </row>
    <row r="91" spans="2:9" ht="21" x14ac:dyDescent="0.2">
      <c r="B91" s="4"/>
      <c r="C91" s="4"/>
      <c r="D91" s="4"/>
      <c r="E91" s="4"/>
      <c r="G91" s="32"/>
      <c r="H91" s="4"/>
      <c r="I91" s="33"/>
    </row>
    <row r="92" spans="2:9" ht="21" x14ac:dyDescent="0.2">
      <c r="B92" s="17" t="s">
        <v>136</v>
      </c>
      <c r="C92" s="6">
        <f>C81-C83-C84-C85-C86-C87-C90-C91</f>
        <v>2</v>
      </c>
      <c r="D92" s="6">
        <f>D81-D83-D84-D85-D86-D87-D90-D91</f>
        <v>2</v>
      </c>
      <c r="E92" s="6">
        <f>E81-E83-E84-E85-E86-E87-E90-E91</f>
        <v>0</v>
      </c>
      <c r="G92" s="18" t="s">
        <v>136</v>
      </c>
      <c r="H92" s="6">
        <f>H81-H83-H84-H85-H86-H87-H90-H91</f>
        <v>0</v>
      </c>
      <c r="I92" s="8"/>
    </row>
    <row r="93" spans="2:9" ht="26" x14ac:dyDescent="0.2">
      <c r="B93" s="110"/>
      <c r="C93" s="8"/>
      <c r="D93" s="8"/>
      <c r="E93" s="8"/>
      <c r="G93" s="11"/>
      <c r="H93" s="12"/>
    </row>
    <row r="94" spans="2:9" ht="21" x14ac:dyDescent="0.2">
      <c r="B94" s="128"/>
      <c r="C94" s="128"/>
      <c r="D94" s="110"/>
      <c r="E94" s="8"/>
      <c r="F94" s="34"/>
      <c r="G94" s="128"/>
      <c r="H94" s="128"/>
      <c r="I94" s="8"/>
    </row>
    <row r="95" spans="2:9" ht="34.25" customHeight="1" x14ac:dyDescent="0.2">
      <c r="B95" s="110"/>
      <c r="C95" s="110"/>
      <c r="D95" s="110"/>
      <c r="E95" s="8"/>
      <c r="F95" s="34"/>
      <c r="G95" s="110"/>
      <c r="H95" s="110"/>
      <c r="I95" s="8"/>
    </row>
    <row r="96" spans="2:9" ht="21" x14ac:dyDescent="0.2">
      <c r="B96" s="110"/>
      <c r="C96" s="110"/>
      <c r="D96" s="110"/>
      <c r="E96" s="8"/>
      <c r="F96" s="34"/>
      <c r="G96" s="110"/>
      <c r="H96" s="110"/>
      <c r="I96" s="8"/>
    </row>
    <row r="97" spans="2:9" ht="26" x14ac:dyDescent="0.2">
      <c r="B97" s="110"/>
      <c r="C97" s="8"/>
      <c r="D97" s="8"/>
      <c r="E97" s="8"/>
      <c r="G97" s="11"/>
      <c r="H97" s="12"/>
    </row>
    <row r="100" spans="2:9" ht="29" x14ac:dyDescent="0.2">
      <c r="G100" s="135" t="str">
        <f>G3</f>
        <v>RN day from 30 March 2019</v>
      </c>
      <c r="H100" s="135"/>
      <c r="I100" s="135"/>
    </row>
    <row r="102" spans="2:9" ht="21" x14ac:dyDescent="0.2">
      <c r="B102" s="133" t="s">
        <v>131</v>
      </c>
      <c r="C102" s="133"/>
      <c r="D102" s="133"/>
      <c r="E102" s="133"/>
      <c r="F102" s="133"/>
      <c r="G102" s="16" t="s">
        <v>143</v>
      </c>
      <c r="H102" s="14" t="s">
        <v>132</v>
      </c>
    </row>
    <row r="104" spans="2:9" ht="22" x14ac:dyDescent="0.2">
      <c r="B104" s="39" t="s">
        <v>1</v>
      </c>
      <c r="C104" s="5" t="s">
        <v>3</v>
      </c>
      <c r="D104" s="5" t="s">
        <v>4</v>
      </c>
      <c r="E104" s="5" t="s">
        <v>2</v>
      </c>
      <c r="F104" s="3"/>
      <c r="G104" s="13"/>
      <c r="H104" s="5" t="s">
        <v>5</v>
      </c>
      <c r="I104" s="5"/>
    </row>
    <row r="105" spans="2:9" ht="21" x14ac:dyDescent="0.2">
      <c r="B105" s="7" t="s">
        <v>133</v>
      </c>
      <c r="C105" s="9">
        <v>6</v>
      </c>
      <c r="D105" s="9">
        <v>6</v>
      </c>
      <c r="E105" s="9">
        <v>0</v>
      </c>
      <c r="G105" s="30" t="s">
        <v>133</v>
      </c>
      <c r="H105" s="9">
        <v>6</v>
      </c>
      <c r="I105" s="13"/>
    </row>
    <row r="106" spans="2:9" ht="24" x14ac:dyDescent="0.2">
      <c r="B106" s="15" t="s">
        <v>7</v>
      </c>
      <c r="C106" s="8"/>
      <c r="D106" s="8"/>
      <c r="E106" s="8"/>
      <c r="G106" s="15" t="s">
        <v>7</v>
      </c>
      <c r="H106" s="6"/>
      <c r="I106" s="8"/>
    </row>
    <row r="107" spans="2:9" ht="21" x14ac:dyDescent="0.2">
      <c r="B107" s="10" t="s">
        <v>143</v>
      </c>
      <c r="C107" s="4">
        <v>1</v>
      </c>
      <c r="D107" s="4">
        <v>1</v>
      </c>
      <c r="E107" s="4">
        <v>0</v>
      </c>
      <c r="G107" s="31" t="str">
        <f>B107</f>
        <v>La Hulpe</v>
      </c>
      <c r="H107" s="4">
        <v>1</v>
      </c>
      <c r="I107" s="33"/>
    </row>
    <row r="108" spans="2:9" ht="21" x14ac:dyDescent="0.2">
      <c r="B108" s="4" t="s">
        <v>144</v>
      </c>
      <c r="C108" s="4">
        <v>2</v>
      </c>
      <c r="D108" s="4">
        <v>2</v>
      </c>
      <c r="E108" s="4">
        <v>0</v>
      </c>
      <c r="G108" s="31" t="str">
        <f t="shared" ref="G108:G111" si="1">B108</f>
        <v>Dendermonde</v>
      </c>
      <c r="H108" s="4">
        <v>2</v>
      </c>
      <c r="I108" s="33"/>
    </row>
    <row r="109" spans="2:9" ht="21" x14ac:dyDescent="0.2">
      <c r="B109" s="4" t="s">
        <v>145</v>
      </c>
      <c r="C109" s="4">
        <v>1</v>
      </c>
      <c r="D109" s="4">
        <v>1</v>
      </c>
      <c r="E109" s="4">
        <v>0</v>
      </c>
      <c r="G109" s="31" t="str">
        <f t="shared" si="1"/>
        <v>Limburg</v>
      </c>
      <c r="H109" s="4">
        <v>1</v>
      </c>
      <c r="I109" s="33"/>
    </row>
    <row r="110" spans="2:9" ht="21" x14ac:dyDescent="0.2">
      <c r="B110" s="4" t="s">
        <v>146</v>
      </c>
      <c r="C110" s="4">
        <v>1</v>
      </c>
      <c r="D110" s="4">
        <v>2</v>
      </c>
      <c r="E110" s="4">
        <v>0</v>
      </c>
      <c r="G110" s="31" t="str">
        <f t="shared" si="1"/>
        <v>Coq Mosan</v>
      </c>
      <c r="H110" s="4">
        <v>1</v>
      </c>
      <c r="I110" s="33"/>
    </row>
    <row r="111" spans="2:9" ht="21" x14ac:dyDescent="0.2">
      <c r="B111" s="4" t="s">
        <v>147</v>
      </c>
      <c r="C111" s="4">
        <v>0</v>
      </c>
      <c r="D111" s="4">
        <v>1</v>
      </c>
      <c r="E111" s="4">
        <v>0</v>
      </c>
      <c r="G111" s="31" t="str">
        <f t="shared" si="1"/>
        <v>Uccle</v>
      </c>
      <c r="H111" s="4">
        <v>1</v>
      </c>
      <c r="I111" s="33"/>
    </row>
    <row r="112" spans="2:9" ht="21" x14ac:dyDescent="0.2">
      <c r="B112" s="4"/>
      <c r="C112" s="4"/>
      <c r="D112" s="4"/>
      <c r="E112" s="4"/>
      <c r="G112" s="32"/>
      <c r="H112" s="4"/>
      <c r="I112" s="33"/>
    </row>
    <row r="113" spans="2:9" ht="21" x14ac:dyDescent="0.2">
      <c r="B113" s="4"/>
      <c r="C113" s="4"/>
      <c r="D113" s="4"/>
      <c r="E113" s="4"/>
      <c r="G113" s="32"/>
      <c r="H113" s="4"/>
      <c r="I113" s="33"/>
    </row>
    <row r="114" spans="2:9" ht="21" x14ac:dyDescent="0.2">
      <c r="B114" s="4"/>
      <c r="C114" s="4"/>
      <c r="D114" s="4"/>
      <c r="E114" s="4"/>
      <c r="G114" s="32"/>
      <c r="H114" s="4"/>
      <c r="I114" s="33"/>
    </row>
    <row r="115" spans="2:9" ht="21" x14ac:dyDescent="0.2">
      <c r="B115" s="4"/>
      <c r="C115" s="4"/>
      <c r="D115" s="4"/>
      <c r="E115" s="4"/>
      <c r="G115" s="32"/>
      <c r="H115" s="4"/>
      <c r="I115" s="33"/>
    </row>
    <row r="116" spans="2:9" ht="21" x14ac:dyDescent="0.2">
      <c r="B116" s="17" t="s">
        <v>136</v>
      </c>
      <c r="C116" s="6">
        <f>C105-C107-C108-C109-C110-C111-C114-C115</f>
        <v>1</v>
      </c>
      <c r="D116" s="6">
        <f>D105-D107-D108-D109-D110-D111-D114-D115</f>
        <v>-1</v>
      </c>
      <c r="E116" s="6">
        <f>E105-E107-E108-E109-E110-E111-E114-E115</f>
        <v>0</v>
      </c>
      <c r="G116" s="18" t="s">
        <v>136</v>
      </c>
      <c r="H116" s="6">
        <f>H105-H107-H108-H109-H110-H111-H114-H115</f>
        <v>0</v>
      </c>
      <c r="I116" s="8"/>
    </row>
    <row r="117" spans="2:9" ht="26" x14ac:dyDescent="0.2">
      <c r="B117" s="110"/>
      <c r="C117" s="8"/>
      <c r="D117" s="8"/>
      <c r="E117" s="8"/>
      <c r="G117" s="11"/>
      <c r="H117" s="12"/>
    </row>
    <row r="118" spans="2:9" ht="21" x14ac:dyDescent="0.2">
      <c r="B118" s="128"/>
      <c r="C118" s="128"/>
      <c r="D118" s="110"/>
      <c r="E118" s="8"/>
      <c r="F118" s="34"/>
      <c r="G118" s="128"/>
      <c r="H118" s="128"/>
      <c r="I118" s="8"/>
    </row>
    <row r="119" spans="2:9" ht="21" x14ac:dyDescent="0.2">
      <c r="B119" s="110"/>
      <c r="C119" s="110"/>
      <c r="D119" s="110"/>
      <c r="E119" s="8"/>
      <c r="F119" s="34"/>
      <c r="G119" s="110"/>
      <c r="H119" s="110"/>
      <c r="I119" s="8"/>
    </row>
    <row r="120" spans="2:9" ht="42" customHeight="1" x14ac:dyDescent="0.2">
      <c r="B120" s="110"/>
      <c r="C120" s="110"/>
      <c r="D120" s="110"/>
      <c r="E120" s="8"/>
      <c r="F120" s="34"/>
      <c r="G120" s="110"/>
      <c r="H120" s="110"/>
      <c r="I120" s="8"/>
    </row>
    <row r="121" spans="2:9" ht="26" x14ac:dyDescent="0.2">
      <c r="B121" s="110"/>
      <c r="C121" s="8"/>
      <c r="D121" s="8"/>
      <c r="E121" s="8"/>
      <c r="G121" s="11"/>
      <c r="H121" s="12"/>
    </row>
    <row r="124" spans="2:9" ht="29" x14ac:dyDescent="0.2">
      <c r="G124" s="135" t="str">
        <f>G3</f>
        <v>RN day from 30 March 2019</v>
      </c>
      <c r="H124" s="135"/>
      <c r="I124" s="135"/>
    </row>
    <row r="126" spans="2:9" ht="21" x14ac:dyDescent="0.2">
      <c r="B126" s="133" t="s">
        <v>131</v>
      </c>
      <c r="C126" s="133"/>
      <c r="D126" s="133"/>
      <c r="E126" s="133"/>
      <c r="F126" s="133"/>
      <c r="G126" s="16" t="s">
        <v>148</v>
      </c>
      <c r="H126" s="14" t="s">
        <v>132</v>
      </c>
    </row>
    <row r="128" spans="2:9" ht="22" x14ac:dyDescent="0.2">
      <c r="B128" s="39" t="s">
        <v>1</v>
      </c>
      <c r="C128" s="5" t="s">
        <v>3</v>
      </c>
      <c r="D128" s="5" t="s">
        <v>4</v>
      </c>
      <c r="E128" s="5" t="s">
        <v>2</v>
      </c>
      <c r="F128" s="3"/>
      <c r="G128" s="13"/>
      <c r="H128" s="5" t="s">
        <v>5</v>
      </c>
      <c r="I128" s="5"/>
    </row>
    <row r="129" spans="2:9" ht="21" x14ac:dyDescent="0.2">
      <c r="B129" s="7" t="s">
        <v>133</v>
      </c>
      <c r="C129" s="9">
        <v>6</v>
      </c>
      <c r="D129" s="9">
        <v>6</v>
      </c>
      <c r="E129" s="9">
        <v>6</v>
      </c>
      <c r="G129" s="30" t="s">
        <v>133</v>
      </c>
      <c r="H129" s="9">
        <v>6</v>
      </c>
      <c r="I129" s="13"/>
    </row>
    <row r="130" spans="2:9" ht="24" x14ac:dyDescent="0.2">
      <c r="B130" s="15" t="s">
        <v>7</v>
      </c>
      <c r="C130" s="8"/>
      <c r="D130" s="8"/>
      <c r="E130" s="8"/>
      <c r="G130" s="15" t="s">
        <v>7</v>
      </c>
      <c r="H130" s="6"/>
      <c r="I130" s="8"/>
    </row>
    <row r="131" spans="2:9" ht="21" x14ac:dyDescent="0.2">
      <c r="B131" s="10" t="s">
        <v>148</v>
      </c>
      <c r="C131" s="4">
        <v>2</v>
      </c>
      <c r="D131" s="4">
        <v>2</v>
      </c>
      <c r="E131" s="4">
        <v>0</v>
      </c>
      <c r="G131" s="31" t="str">
        <f>B131</f>
        <v>Mons</v>
      </c>
      <c r="H131" s="4">
        <v>2</v>
      </c>
      <c r="I131" s="33"/>
    </row>
    <row r="132" spans="2:9" ht="21" x14ac:dyDescent="0.2">
      <c r="B132" s="4" t="s">
        <v>149</v>
      </c>
      <c r="C132" s="4">
        <v>2</v>
      </c>
      <c r="D132" s="4">
        <v>2</v>
      </c>
      <c r="E132" s="4">
        <v>0</v>
      </c>
      <c r="G132" s="31" t="str">
        <f t="shared" ref="G132:G134" si="2">B132</f>
        <v>Soignies</v>
      </c>
      <c r="H132" s="4">
        <v>2</v>
      </c>
      <c r="I132" s="33"/>
    </row>
    <row r="133" spans="2:9" ht="21" x14ac:dyDescent="0.2">
      <c r="B133" s="4" t="s">
        <v>39</v>
      </c>
      <c r="C133" s="4">
        <v>2</v>
      </c>
      <c r="D133" s="4">
        <v>2</v>
      </c>
      <c r="E133" s="4">
        <v>0</v>
      </c>
      <c r="G133" s="31" t="str">
        <f t="shared" si="2"/>
        <v>ASUB</v>
      </c>
      <c r="H133" s="4">
        <v>2</v>
      </c>
      <c r="I133" s="33"/>
    </row>
    <row r="134" spans="2:9" ht="21" x14ac:dyDescent="0.2">
      <c r="B134" s="44" t="s">
        <v>150</v>
      </c>
      <c r="C134" s="44">
        <v>2</v>
      </c>
      <c r="D134" s="44">
        <v>2</v>
      </c>
      <c r="E134" s="44">
        <v>0</v>
      </c>
      <c r="F134" s="45"/>
      <c r="G134" s="46" t="str">
        <f t="shared" si="2"/>
        <v>Framerie</v>
      </c>
      <c r="H134" s="44">
        <v>2</v>
      </c>
      <c r="I134" s="33"/>
    </row>
    <row r="135" spans="2:9" ht="21" x14ac:dyDescent="0.2">
      <c r="B135" s="4"/>
      <c r="C135" s="4"/>
      <c r="D135" s="4"/>
      <c r="E135" s="4"/>
      <c r="G135" s="32"/>
      <c r="H135" s="4"/>
      <c r="I135" s="33"/>
    </row>
    <row r="136" spans="2:9" ht="21" x14ac:dyDescent="0.2">
      <c r="B136" s="4"/>
      <c r="C136" s="4"/>
      <c r="D136" s="4"/>
      <c r="E136" s="4"/>
      <c r="G136" s="32"/>
      <c r="H136" s="4"/>
      <c r="I136" s="33"/>
    </row>
    <row r="137" spans="2:9" ht="21" x14ac:dyDescent="0.2">
      <c r="B137" s="4"/>
      <c r="C137" s="4"/>
      <c r="D137" s="4"/>
      <c r="E137" s="4"/>
      <c r="G137" s="32"/>
      <c r="H137" s="4"/>
      <c r="I137" s="33"/>
    </row>
    <row r="138" spans="2:9" ht="21" x14ac:dyDescent="0.2">
      <c r="B138" s="4"/>
      <c r="C138" s="4"/>
      <c r="D138" s="4"/>
      <c r="E138" s="4"/>
      <c r="G138" s="32"/>
      <c r="H138" s="4"/>
      <c r="I138" s="33"/>
    </row>
    <row r="139" spans="2:9" ht="21" x14ac:dyDescent="0.2">
      <c r="B139" s="4"/>
      <c r="C139" s="4"/>
      <c r="D139" s="4"/>
      <c r="E139" s="4"/>
      <c r="G139" s="32"/>
      <c r="H139" s="4"/>
      <c r="I139" s="33"/>
    </row>
    <row r="140" spans="2:9" ht="21" x14ac:dyDescent="0.2">
      <c r="B140" s="17" t="s">
        <v>136</v>
      </c>
      <c r="C140" s="6">
        <f>C129-C131-C132-C133-C134-C135-C138-C139</f>
        <v>-2</v>
      </c>
      <c r="D140" s="6">
        <f>D129-D131-D132-D133-D134-D135-D138-D139</f>
        <v>-2</v>
      </c>
      <c r="E140" s="6">
        <f>E129-E131-E132-E133-E134-E135-E138-E139</f>
        <v>6</v>
      </c>
      <c r="G140" s="18" t="s">
        <v>136</v>
      </c>
      <c r="H140" s="6">
        <f>H129-H131-H132-H133-H134-H135-H138-H139</f>
        <v>-2</v>
      </c>
      <c r="I140" s="8"/>
    </row>
    <row r="141" spans="2:9" ht="26" x14ac:dyDescent="0.2">
      <c r="B141" s="110"/>
      <c r="C141" s="8"/>
      <c r="D141" s="8"/>
      <c r="E141" s="8"/>
      <c r="G141" s="11"/>
      <c r="H141" s="12"/>
    </row>
    <row r="142" spans="2:9" ht="21" x14ac:dyDescent="0.2">
      <c r="B142" s="128"/>
      <c r="C142" s="128"/>
      <c r="D142" s="110"/>
      <c r="E142" s="8"/>
      <c r="F142" s="34"/>
      <c r="G142" s="128"/>
      <c r="H142" s="128"/>
      <c r="I142" s="8"/>
    </row>
    <row r="143" spans="2:9" ht="40.25" customHeight="1" x14ac:dyDescent="0.2">
      <c r="B143" s="110"/>
      <c r="C143" s="110"/>
      <c r="D143" s="110"/>
      <c r="E143" s="8"/>
      <c r="F143" s="34"/>
      <c r="G143" s="110"/>
      <c r="H143" s="110"/>
      <c r="I143" s="8"/>
    </row>
    <row r="144" spans="2:9" ht="21" x14ac:dyDescent="0.2">
      <c r="B144" s="110"/>
      <c r="C144" s="110"/>
      <c r="D144" s="110"/>
      <c r="E144" s="8"/>
      <c r="F144" s="34"/>
      <c r="G144" s="110"/>
      <c r="H144" s="110"/>
      <c r="I144" s="8"/>
    </row>
    <row r="145" spans="2:9" ht="26" x14ac:dyDescent="0.2">
      <c r="B145" s="110"/>
      <c r="C145" s="8"/>
      <c r="D145" s="8"/>
      <c r="E145" s="8"/>
      <c r="G145" s="11"/>
      <c r="H145" s="12"/>
    </row>
    <row r="148" spans="2:9" ht="29" x14ac:dyDescent="0.2">
      <c r="G148" s="135" t="str">
        <f>G3</f>
        <v>RN day from 30 March 2019</v>
      </c>
      <c r="H148" s="135"/>
      <c r="I148" s="135"/>
    </row>
    <row r="150" spans="2:9" ht="21" x14ac:dyDescent="0.2">
      <c r="B150" s="133" t="s">
        <v>131</v>
      </c>
      <c r="C150" s="133"/>
      <c r="D150" s="133"/>
      <c r="E150" s="133"/>
      <c r="F150" s="133"/>
      <c r="G150" s="16" t="s">
        <v>138</v>
      </c>
      <c r="H150" s="14" t="s">
        <v>132</v>
      </c>
    </row>
    <row r="152" spans="2:9" ht="22" x14ac:dyDescent="0.2">
      <c r="B152" s="39" t="s">
        <v>1</v>
      </c>
      <c r="C152" s="5" t="s">
        <v>3</v>
      </c>
      <c r="D152" s="5" t="s">
        <v>4</v>
      </c>
      <c r="E152" s="5" t="s">
        <v>2</v>
      </c>
      <c r="F152" s="3"/>
      <c r="G152" s="13"/>
      <c r="H152" s="5" t="s">
        <v>5</v>
      </c>
      <c r="I152" s="5"/>
    </row>
    <row r="153" spans="2:9" ht="21" x14ac:dyDescent="0.2">
      <c r="B153" s="7" t="s">
        <v>133</v>
      </c>
      <c r="C153" s="9">
        <v>6</v>
      </c>
      <c r="D153" s="9">
        <v>6</v>
      </c>
      <c r="E153" s="9">
        <v>0</v>
      </c>
      <c r="G153" s="30" t="s">
        <v>133</v>
      </c>
      <c r="H153" s="9">
        <v>0</v>
      </c>
      <c r="I153" s="13"/>
    </row>
    <row r="154" spans="2:9" ht="24" x14ac:dyDescent="0.2">
      <c r="B154" s="15" t="s">
        <v>7</v>
      </c>
      <c r="C154" s="8"/>
      <c r="D154" s="8"/>
      <c r="E154" s="8"/>
      <c r="G154" s="15" t="s">
        <v>7</v>
      </c>
      <c r="H154" s="6"/>
      <c r="I154" s="8"/>
    </row>
    <row r="155" spans="2:9" ht="21" x14ac:dyDescent="0.2">
      <c r="B155" s="10" t="s">
        <v>138</v>
      </c>
      <c r="C155" s="4">
        <v>1</v>
      </c>
      <c r="D155" s="4">
        <v>1</v>
      </c>
      <c r="E155" s="4">
        <v>0</v>
      </c>
      <c r="G155" s="31"/>
      <c r="H155" s="4"/>
      <c r="I155" s="33"/>
    </row>
    <row r="156" spans="2:9" ht="21" x14ac:dyDescent="0.2">
      <c r="B156" s="4" t="s">
        <v>151</v>
      </c>
      <c r="C156" s="4">
        <v>0</v>
      </c>
      <c r="D156" s="4">
        <v>1</v>
      </c>
      <c r="E156" s="4">
        <v>0</v>
      </c>
      <c r="G156" s="31"/>
      <c r="H156" s="4"/>
      <c r="I156" s="33"/>
    </row>
    <row r="157" spans="2:9" ht="21" x14ac:dyDescent="0.2">
      <c r="B157" s="4" t="s">
        <v>152</v>
      </c>
      <c r="C157" s="4">
        <v>1</v>
      </c>
      <c r="D157" s="4">
        <v>1</v>
      </c>
      <c r="E157" s="4">
        <v>0</v>
      </c>
      <c r="G157" s="31"/>
      <c r="H157" s="4"/>
      <c r="I157" s="33"/>
    </row>
    <row r="158" spans="2:9" ht="21" x14ac:dyDescent="0.2">
      <c r="B158" s="4" t="s">
        <v>140</v>
      </c>
      <c r="C158" s="4">
        <v>1</v>
      </c>
      <c r="D158" s="4">
        <v>1</v>
      </c>
      <c r="E158" s="4">
        <v>0</v>
      </c>
      <c r="G158" s="31"/>
      <c r="H158" s="4"/>
      <c r="I158" s="33"/>
    </row>
    <row r="159" spans="2:9" ht="21" x14ac:dyDescent="0.2">
      <c r="B159" s="4"/>
      <c r="C159" s="4"/>
      <c r="D159" s="4"/>
      <c r="E159" s="4"/>
      <c r="G159" s="32"/>
      <c r="H159" s="4"/>
      <c r="I159" s="33"/>
    </row>
    <row r="160" spans="2:9" ht="21" x14ac:dyDescent="0.2">
      <c r="B160" s="4"/>
      <c r="C160" s="4"/>
      <c r="D160" s="4"/>
      <c r="E160" s="4"/>
      <c r="G160" s="32"/>
      <c r="H160" s="4"/>
      <c r="I160" s="33"/>
    </row>
    <row r="161" spans="2:9" ht="21" x14ac:dyDescent="0.2">
      <c r="B161" s="4"/>
      <c r="C161" s="4"/>
      <c r="D161" s="4"/>
      <c r="E161" s="4"/>
      <c r="G161" s="32"/>
      <c r="H161" s="4"/>
      <c r="I161" s="33"/>
    </row>
    <row r="162" spans="2:9" ht="21" x14ac:dyDescent="0.2">
      <c r="B162" s="4"/>
      <c r="C162" s="4"/>
      <c r="D162" s="4"/>
      <c r="E162" s="4"/>
      <c r="G162" s="32"/>
      <c r="H162" s="4"/>
      <c r="I162" s="33"/>
    </row>
    <row r="163" spans="2:9" ht="21" x14ac:dyDescent="0.2">
      <c r="B163" s="4"/>
      <c r="C163" s="4"/>
      <c r="D163" s="4"/>
      <c r="E163" s="4"/>
      <c r="G163" s="32"/>
      <c r="H163" s="4"/>
      <c r="I163" s="33"/>
    </row>
    <row r="164" spans="2:9" ht="21" x14ac:dyDescent="0.2">
      <c r="B164" s="17" t="s">
        <v>136</v>
      </c>
      <c r="C164" s="6">
        <f>C153-C155-C156-C157-C158-C159-C162-C163</f>
        <v>3</v>
      </c>
      <c r="D164" s="6">
        <f>D153-D155-D156-D157-D158-D159-D162-D163</f>
        <v>2</v>
      </c>
      <c r="E164" s="6">
        <f>E153-E155-E156-E157-E158-E159-E162-E163</f>
        <v>0</v>
      </c>
      <c r="G164" s="18" t="s">
        <v>136</v>
      </c>
      <c r="H164" s="6">
        <f>H153-H155-H156-H157-H158-H159-H162-H163</f>
        <v>0</v>
      </c>
      <c r="I164" s="8"/>
    </row>
    <row r="165" spans="2:9" ht="26" x14ac:dyDescent="0.2">
      <c r="B165" s="110"/>
      <c r="C165" s="8"/>
      <c r="D165" s="8"/>
      <c r="E165" s="8"/>
      <c r="G165" s="11"/>
      <c r="H165" s="12"/>
    </row>
    <row r="166" spans="2:9" ht="21" x14ac:dyDescent="0.2">
      <c r="B166" s="128"/>
      <c r="C166" s="128"/>
      <c r="D166" s="110"/>
      <c r="E166" s="8"/>
      <c r="F166" s="34"/>
      <c r="G166" s="128"/>
      <c r="H166" s="128"/>
      <c r="I166" s="8"/>
    </row>
    <row r="167" spans="2:9" ht="36" customHeight="1" x14ac:dyDescent="0.2">
      <c r="B167" s="110"/>
      <c r="C167" s="110"/>
      <c r="D167" s="110"/>
      <c r="E167" s="8"/>
      <c r="F167" s="34"/>
      <c r="G167" s="110"/>
      <c r="H167" s="110"/>
      <c r="I167" s="8"/>
    </row>
    <row r="168" spans="2:9" ht="21" x14ac:dyDescent="0.2">
      <c r="B168" s="110"/>
      <c r="C168" s="110"/>
      <c r="D168" s="110"/>
      <c r="E168" s="8"/>
      <c r="F168" s="34"/>
      <c r="G168" s="110"/>
      <c r="H168" s="110"/>
      <c r="I168" s="8"/>
    </row>
    <row r="169" spans="2:9" ht="26" x14ac:dyDescent="0.2">
      <c r="B169" s="110"/>
      <c r="C169" s="8"/>
      <c r="D169" s="8"/>
      <c r="E169" s="8"/>
      <c r="G169" s="11"/>
      <c r="H169" s="12"/>
    </row>
    <row r="172" spans="2:9" ht="29" x14ac:dyDescent="0.2">
      <c r="G172" s="135" t="str">
        <f>G3</f>
        <v>RN day from 30 March 2019</v>
      </c>
      <c r="H172" s="135"/>
      <c r="I172" s="135"/>
    </row>
    <row r="174" spans="2:9" ht="21" x14ac:dyDescent="0.2">
      <c r="B174" s="133" t="s">
        <v>131</v>
      </c>
      <c r="C174" s="133"/>
      <c r="D174" s="133"/>
      <c r="E174" s="133"/>
      <c r="F174" s="133"/>
      <c r="G174" s="16" t="s">
        <v>153</v>
      </c>
      <c r="H174" s="14" t="s">
        <v>132</v>
      </c>
    </row>
    <row r="176" spans="2:9" ht="22" x14ac:dyDescent="0.2">
      <c r="B176" s="39" t="s">
        <v>1</v>
      </c>
      <c r="C176" s="5" t="s">
        <v>3</v>
      </c>
      <c r="D176" s="5" t="s">
        <v>4</v>
      </c>
      <c r="E176" s="5" t="s">
        <v>2</v>
      </c>
      <c r="F176" s="3"/>
      <c r="G176" s="13"/>
      <c r="H176" s="5" t="s">
        <v>5</v>
      </c>
      <c r="I176" s="5"/>
    </row>
    <row r="177" spans="2:9" ht="21" x14ac:dyDescent="0.2">
      <c r="B177" s="7" t="s">
        <v>133</v>
      </c>
      <c r="C177" s="9">
        <v>6</v>
      </c>
      <c r="D177" s="9">
        <v>6</v>
      </c>
      <c r="E177" s="9">
        <v>0</v>
      </c>
      <c r="G177" s="30" t="s">
        <v>133</v>
      </c>
      <c r="H177" s="9">
        <v>6</v>
      </c>
      <c r="I177" s="13"/>
    </row>
    <row r="178" spans="2:9" ht="24" x14ac:dyDescent="0.2">
      <c r="B178" s="15" t="s">
        <v>7</v>
      </c>
      <c r="C178" s="8"/>
      <c r="D178" s="8"/>
      <c r="E178" s="8"/>
      <c r="G178" s="15" t="s">
        <v>7</v>
      </c>
      <c r="H178" s="6"/>
      <c r="I178" s="8"/>
    </row>
    <row r="179" spans="2:9" ht="21" x14ac:dyDescent="0.2">
      <c r="B179" s="10" t="s">
        <v>153</v>
      </c>
      <c r="C179" s="4">
        <v>1</v>
      </c>
      <c r="D179" s="4">
        <v>1</v>
      </c>
      <c r="E179" s="4">
        <v>0</v>
      </c>
      <c r="G179" s="31" t="str">
        <f>B179</f>
        <v>Binche</v>
      </c>
      <c r="H179" s="4">
        <v>1</v>
      </c>
      <c r="I179" s="33"/>
    </row>
    <row r="180" spans="2:9" ht="21" x14ac:dyDescent="0.2">
      <c r="B180" s="4" t="s">
        <v>154</v>
      </c>
      <c r="C180" s="4">
        <v>1</v>
      </c>
      <c r="D180" s="4">
        <v>1</v>
      </c>
      <c r="E180" s="4">
        <v>0</v>
      </c>
      <c r="G180" s="31" t="str">
        <f t="shared" ref="G180:G181" si="3">B180</f>
        <v>Hesby</v>
      </c>
      <c r="H180" s="4">
        <v>2</v>
      </c>
      <c r="I180" s="33"/>
    </row>
    <row r="181" spans="2:9" ht="21" x14ac:dyDescent="0.2">
      <c r="B181" s="4" t="s">
        <v>155</v>
      </c>
      <c r="C181" s="4">
        <v>2</v>
      </c>
      <c r="D181" s="4">
        <v>2</v>
      </c>
      <c r="E181" s="4">
        <v>0</v>
      </c>
      <c r="G181" s="31" t="str">
        <f t="shared" si="3"/>
        <v>Saint Ghislain / Collines</v>
      </c>
      <c r="H181" s="4">
        <v>1</v>
      </c>
      <c r="I181" s="33"/>
    </row>
    <row r="182" spans="2:9" ht="21" x14ac:dyDescent="0.2">
      <c r="B182" s="4"/>
      <c r="C182" s="4"/>
      <c r="D182" s="4"/>
      <c r="E182" s="4"/>
      <c r="G182" s="31"/>
      <c r="H182" s="4"/>
      <c r="I182" s="33"/>
    </row>
    <row r="183" spans="2:9" ht="21" x14ac:dyDescent="0.2">
      <c r="B183" s="4"/>
      <c r="C183" s="4"/>
      <c r="D183" s="4"/>
      <c r="E183" s="4"/>
      <c r="G183" s="32"/>
      <c r="H183" s="4"/>
      <c r="I183" s="33"/>
    </row>
    <row r="184" spans="2:9" ht="21" x14ac:dyDescent="0.2">
      <c r="B184" s="44"/>
      <c r="C184" s="44"/>
      <c r="D184" s="44"/>
      <c r="E184" s="44"/>
      <c r="F184" s="45"/>
      <c r="G184" s="47"/>
      <c r="H184" s="44"/>
      <c r="I184" s="33"/>
    </row>
    <row r="185" spans="2:9" ht="21" x14ac:dyDescent="0.2">
      <c r="B185" s="4"/>
      <c r="C185" s="4"/>
      <c r="D185" s="4"/>
      <c r="E185" s="4"/>
      <c r="G185" s="32"/>
      <c r="H185" s="4"/>
      <c r="I185" s="33"/>
    </row>
    <row r="186" spans="2:9" ht="21" x14ac:dyDescent="0.2">
      <c r="B186" s="4"/>
      <c r="C186" s="4"/>
      <c r="D186" s="4"/>
      <c r="E186" s="4"/>
      <c r="G186" s="32"/>
      <c r="H186" s="4"/>
      <c r="I186" s="33"/>
    </row>
    <row r="187" spans="2:9" ht="21" x14ac:dyDescent="0.2">
      <c r="B187" s="4"/>
      <c r="C187" s="4"/>
      <c r="D187" s="4"/>
      <c r="E187" s="4"/>
      <c r="G187" s="32"/>
      <c r="H187" s="4"/>
      <c r="I187" s="33"/>
    </row>
    <row r="188" spans="2:9" ht="21" x14ac:dyDescent="0.2">
      <c r="B188" s="17" t="s">
        <v>136</v>
      </c>
      <c r="C188" s="6">
        <f>C177-C179-C180-C181-C182-C183-C186-C187</f>
        <v>2</v>
      </c>
      <c r="D188" s="6">
        <f>D177-D179-D180-D181-D182-D183-D186-D187</f>
        <v>2</v>
      </c>
      <c r="E188" s="6">
        <f>E177-E179-E180-E181-E182-E183-E186-E187</f>
        <v>0</v>
      </c>
      <c r="G188" s="18" t="s">
        <v>136</v>
      </c>
      <c r="H188" s="6">
        <f>H177-H179-H180-H181-H182-H183-H186-H187</f>
        <v>2</v>
      </c>
      <c r="I188" s="8"/>
    </row>
    <row r="189" spans="2:9" ht="26" x14ac:dyDescent="0.2">
      <c r="B189" s="110"/>
      <c r="C189" s="8"/>
      <c r="D189" s="8"/>
      <c r="E189" s="8"/>
      <c r="G189" s="11"/>
      <c r="H189" s="12"/>
    </row>
    <row r="190" spans="2:9" ht="21" x14ac:dyDescent="0.2">
      <c r="B190" s="128"/>
      <c r="C190" s="128"/>
      <c r="D190" s="110"/>
      <c r="E190" s="8"/>
      <c r="F190" s="34"/>
      <c r="G190" s="128"/>
      <c r="H190" s="128"/>
      <c r="I190" s="8"/>
    </row>
    <row r="191" spans="2:9" ht="21" x14ac:dyDescent="0.2">
      <c r="B191" s="110"/>
      <c r="C191" s="110"/>
      <c r="D191" s="110"/>
      <c r="E191" s="8"/>
      <c r="F191" s="34"/>
      <c r="G191" s="110"/>
      <c r="H191" s="110"/>
      <c r="I191" s="8"/>
    </row>
    <row r="192" spans="2:9" ht="35" customHeight="1" x14ac:dyDescent="0.2">
      <c r="B192" s="110"/>
      <c r="C192" s="110"/>
      <c r="D192" s="110"/>
      <c r="E192" s="8"/>
      <c r="F192" s="34"/>
      <c r="G192" s="110"/>
      <c r="H192" s="110"/>
      <c r="I192" s="8"/>
    </row>
    <row r="193" spans="2:9" ht="27" customHeight="1" x14ac:dyDescent="0.2">
      <c r="B193" s="110"/>
      <c r="C193" s="8"/>
      <c r="D193" s="8"/>
      <c r="E193" s="8"/>
      <c r="G193" s="11"/>
      <c r="H193" s="12"/>
    </row>
    <row r="196" spans="2:9" ht="29" x14ac:dyDescent="0.2">
      <c r="G196" s="135" t="str">
        <f>G3</f>
        <v>RN day from 30 March 2019</v>
      </c>
      <c r="H196" s="135"/>
      <c r="I196" s="135"/>
    </row>
    <row r="198" spans="2:9" ht="21" x14ac:dyDescent="0.2">
      <c r="B198" s="133" t="s">
        <v>131</v>
      </c>
      <c r="C198" s="133"/>
      <c r="D198" s="133"/>
      <c r="E198" s="133"/>
      <c r="F198" s="133"/>
      <c r="G198" s="16" t="s">
        <v>156</v>
      </c>
      <c r="H198" s="14" t="s">
        <v>132</v>
      </c>
    </row>
    <row r="200" spans="2:9" ht="22" x14ac:dyDescent="0.2">
      <c r="B200" s="39" t="s">
        <v>1</v>
      </c>
      <c r="C200" s="5" t="s">
        <v>3</v>
      </c>
      <c r="D200" s="5" t="s">
        <v>4</v>
      </c>
      <c r="E200" s="5" t="s">
        <v>2</v>
      </c>
      <c r="F200" s="3"/>
      <c r="G200" s="13"/>
      <c r="H200" s="5" t="s">
        <v>5</v>
      </c>
      <c r="I200" s="5"/>
    </row>
    <row r="201" spans="2:9" ht="21" x14ac:dyDescent="0.2">
      <c r="B201" s="7" t="s">
        <v>133</v>
      </c>
      <c r="C201" s="9">
        <v>6</v>
      </c>
      <c r="D201" s="9">
        <v>6</v>
      </c>
      <c r="E201" s="9">
        <v>0</v>
      </c>
      <c r="G201" s="30" t="s">
        <v>133</v>
      </c>
      <c r="H201" s="9">
        <v>6</v>
      </c>
      <c r="I201" s="13"/>
    </row>
    <row r="202" spans="2:9" ht="24" x14ac:dyDescent="0.2">
      <c r="B202" s="15" t="s">
        <v>7</v>
      </c>
      <c r="C202" s="8"/>
      <c r="D202" s="8"/>
      <c r="E202" s="8"/>
      <c r="G202" s="15" t="s">
        <v>7</v>
      </c>
      <c r="H202" s="6"/>
      <c r="I202" s="8"/>
    </row>
    <row r="203" spans="2:9" ht="21" x14ac:dyDescent="0.2">
      <c r="B203" s="10" t="s">
        <v>156</v>
      </c>
      <c r="C203" s="4">
        <v>2</v>
      </c>
      <c r="D203" s="4">
        <v>2</v>
      </c>
      <c r="E203" s="4">
        <v>0</v>
      </c>
      <c r="G203" s="31" t="str">
        <f>B203</f>
        <v>Black Star</v>
      </c>
      <c r="H203" s="4">
        <v>1</v>
      </c>
      <c r="I203" s="33"/>
    </row>
    <row r="204" spans="2:9" ht="21" x14ac:dyDescent="0.2">
      <c r="B204" s="4" t="s">
        <v>157</v>
      </c>
      <c r="C204" s="4">
        <v>0</v>
      </c>
      <c r="D204" s="4">
        <v>1</v>
      </c>
      <c r="E204" s="4">
        <v>0</v>
      </c>
      <c r="G204" s="31" t="str">
        <f t="shared" ref="G204:G209" si="4">B204</f>
        <v>Stade Marchois</v>
      </c>
      <c r="H204" s="4">
        <v>1</v>
      </c>
      <c r="I204" s="33"/>
    </row>
    <row r="205" spans="2:9" ht="21" x14ac:dyDescent="0.2">
      <c r="B205" s="4" t="s">
        <v>158</v>
      </c>
      <c r="C205" s="4">
        <v>1</v>
      </c>
      <c r="D205" s="4">
        <v>1</v>
      </c>
      <c r="E205" s="4">
        <v>0</v>
      </c>
      <c r="G205" s="31" t="str">
        <f t="shared" si="4"/>
        <v>Namur</v>
      </c>
      <c r="H205" s="4">
        <v>1</v>
      </c>
      <c r="I205" s="33"/>
    </row>
    <row r="206" spans="2:9" ht="21" x14ac:dyDescent="0.2">
      <c r="B206" s="4" t="s">
        <v>159</v>
      </c>
      <c r="C206" s="4">
        <v>1</v>
      </c>
      <c r="D206" s="4">
        <v>1</v>
      </c>
      <c r="E206" s="4">
        <v>0</v>
      </c>
      <c r="G206" s="31" t="str">
        <f t="shared" si="4"/>
        <v>Ardenne Rugby</v>
      </c>
      <c r="H206" s="4">
        <v>1</v>
      </c>
      <c r="I206" s="33"/>
    </row>
    <row r="207" spans="2:9" ht="21" x14ac:dyDescent="0.2">
      <c r="B207" s="4" t="s">
        <v>160</v>
      </c>
      <c r="C207" s="4">
        <v>1</v>
      </c>
      <c r="D207" s="4">
        <v>1</v>
      </c>
      <c r="E207" s="4">
        <v>0</v>
      </c>
      <c r="G207" s="31" t="str">
        <f t="shared" si="4"/>
        <v>Liège</v>
      </c>
      <c r="H207" s="4">
        <v>1</v>
      </c>
      <c r="I207" s="33"/>
    </row>
    <row r="208" spans="2:9" ht="21" x14ac:dyDescent="0.2">
      <c r="B208" s="4" t="s">
        <v>161</v>
      </c>
      <c r="C208" s="4">
        <v>0</v>
      </c>
      <c r="D208" s="4">
        <v>1</v>
      </c>
      <c r="E208" s="4">
        <v>0</v>
      </c>
      <c r="G208" s="31" t="str">
        <f t="shared" si="4"/>
        <v>Rush</v>
      </c>
      <c r="H208" s="4">
        <v>0</v>
      </c>
      <c r="I208" s="33"/>
    </row>
    <row r="209" spans="2:9" ht="21" x14ac:dyDescent="0.2">
      <c r="B209" s="4" t="s">
        <v>141</v>
      </c>
      <c r="C209" s="4">
        <v>1</v>
      </c>
      <c r="D209" s="4">
        <v>1</v>
      </c>
      <c r="E209" s="4">
        <v>0</v>
      </c>
      <c r="G209" s="31" t="str">
        <f t="shared" si="4"/>
        <v>Antwerp</v>
      </c>
      <c r="H209" s="4">
        <v>0</v>
      </c>
      <c r="I209" s="33"/>
    </row>
    <row r="210" spans="2:9" ht="21" x14ac:dyDescent="0.2">
      <c r="B210" s="4"/>
      <c r="C210" s="4"/>
      <c r="D210" s="4"/>
      <c r="E210" s="4"/>
      <c r="G210" s="32"/>
      <c r="H210" s="4"/>
      <c r="I210" s="33"/>
    </row>
    <row r="211" spans="2:9" ht="21" x14ac:dyDescent="0.2">
      <c r="B211" s="4"/>
      <c r="C211" s="4"/>
      <c r="D211" s="4"/>
      <c r="E211" s="4"/>
      <c r="G211" s="32"/>
      <c r="H211" s="4"/>
      <c r="I211" s="33"/>
    </row>
    <row r="212" spans="2:9" ht="21" x14ac:dyDescent="0.2">
      <c r="B212" s="17" t="s">
        <v>136</v>
      </c>
      <c r="C212" s="6">
        <v>0</v>
      </c>
      <c r="D212" s="6">
        <v>-2</v>
      </c>
      <c r="E212" s="6">
        <f>E201-E203-E204-E205-E206-E207-E210-E211</f>
        <v>0</v>
      </c>
      <c r="G212" s="18" t="s">
        <v>136</v>
      </c>
      <c r="H212" s="6">
        <f>H201-H203-H204-H205-H206-H207-H210-H211</f>
        <v>1</v>
      </c>
      <c r="I212" s="8"/>
    </row>
    <row r="213" spans="2:9" ht="26" x14ac:dyDescent="0.2">
      <c r="B213" s="110"/>
      <c r="C213" s="8"/>
      <c r="D213" s="8"/>
      <c r="E213" s="8"/>
      <c r="G213" s="11"/>
      <c r="H213" s="12"/>
    </row>
    <row r="214" spans="2:9" ht="21" x14ac:dyDescent="0.2">
      <c r="B214" s="128"/>
      <c r="C214" s="128"/>
      <c r="D214" s="110"/>
      <c r="E214" s="8"/>
      <c r="F214" s="34"/>
      <c r="G214" s="128"/>
      <c r="H214" s="128"/>
      <c r="I214" s="8"/>
    </row>
    <row r="215" spans="2:9" ht="21" x14ac:dyDescent="0.2">
      <c r="B215" s="110"/>
      <c r="C215" s="110"/>
      <c r="D215" s="110"/>
      <c r="E215" s="8"/>
      <c r="F215" s="34"/>
      <c r="G215" s="110"/>
      <c r="H215" s="110"/>
      <c r="I215" s="8"/>
    </row>
    <row r="216" spans="2:9" ht="38" customHeight="1" x14ac:dyDescent="0.2">
      <c r="B216" s="110"/>
      <c r="C216" s="110"/>
      <c r="D216" s="110"/>
      <c r="E216" s="8"/>
      <c r="F216" s="34"/>
      <c r="G216" s="110"/>
      <c r="H216" s="110"/>
      <c r="I216" s="8"/>
    </row>
    <row r="217" spans="2:9" ht="26" x14ac:dyDescent="0.2">
      <c r="B217" s="110"/>
      <c r="C217" s="8"/>
      <c r="D217" s="8"/>
      <c r="E217" s="8"/>
      <c r="G217" s="11"/>
      <c r="H217" s="12"/>
    </row>
    <row r="220" spans="2:9" ht="29" x14ac:dyDescent="0.2">
      <c r="G220" s="135" t="str">
        <f>G3</f>
        <v>RN day from 30 March 2019</v>
      </c>
      <c r="H220" s="135"/>
      <c r="I220" s="135"/>
    </row>
    <row r="222" spans="2:9" ht="21" x14ac:dyDescent="0.2">
      <c r="B222" s="133" t="s">
        <v>131</v>
      </c>
      <c r="C222" s="133"/>
      <c r="D222" s="133"/>
      <c r="E222" s="133"/>
      <c r="F222" s="133"/>
      <c r="G222" s="16" t="s">
        <v>162</v>
      </c>
      <c r="H222" s="14" t="s">
        <v>132</v>
      </c>
    </row>
    <row r="224" spans="2:9" ht="22" x14ac:dyDescent="0.2">
      <c r="B224" s="39" t="s">
        <v>1</v>
      </c>
      <c r="C224" s="5" t="s">
        <v>3</v>
      </c>
      <c r="D224" s="5" t="s">
        <v>4</v>
      </c>
      <c r="E224" s="5" t="s">
        <v>2</v>
      </c>
      <c r="F224" s="3"/>
      <c r="G224" s="13"/>
      <c r="H224" s="5" t="s">
        <v>5</v>
      </c>
      <c r="I224" s="5"/>
    </row>
    <row r="225" spans="2:9" ht="21" x14ac:dyDescent="0.2">
      <c r="B225" s="7" t="s">
        <v>133</v>
      </c>
      <c r="C225" s="9">
        <v>6</v>
      </c>
      <c r="D225" s="9">
        <v>6</v>
      </c>
      <c r="E225" s="9">
        <v>0</v>
      </c>
      <c r="G225" s="7" t="s">
        <v>133</v>
      </c>
      <c r="H225" s="9">
        <v>6</v>
      </c>
      <c r="I225" s="13"/>
    </row>
    <row r="226" spans="2:9" ht="24" x14ac:dyDescent="0.2">
      <c r="B226" s="15" t="s">
        <v>7</v>
      </c>
      <c r="C226" s="8"/>
      <c r="D226" s="8"/>
      <c r="E226" s="8"/>
      <c r="G226" s="15" t="s">
        <v>7</v>
      </c>
      <c r="H226" s="6"/>
      <c r="I226" s="8"/>
    </row>
    <row r="227" spans="2:9" ht="21" x14ac:dyDescent="0.2">
      <c r="B227" s="10" t="s">
        <v>162</v>
      </c>
      <c r="C227" s="4">
        <v>1</v>
      </c>
      <c r="D227" s="4">
        <v>1</v>
      </c>
      <c r="E227" s="4">
        <v>0</v>
      </c>
      <c r="G227" s="10" t="str">
        <f>B227</f>
        <v>Nivelles</v>
      </c>
      <c r="H227" s="4">
        <v>1</v>
      </c>
      <c r="I227" s="33"/>
    </row>
    <row r="228" spans="2:9" ht="21" x14ac:dyDescent="0.2">
      <c r="B228" s="4" t="s">
        <v>163</v>
      </c>
      <c r="C228" s="4">
        <v>1</v>
      </c>
      <c r="D228" s="4">
        <v>1</v>
      </c>
      <c r="E228" s="4">
        <v>0</v>
      </c>
      <c r="G228" s="10" t="str">
        <f t="shared" ref="G228:G231" si="5">B228</f>
        <v>Visé</v>
      </c>
      <c r="H228" s="4">
        <v>2</v>
      </c>
      <c r="I228" s="33"/>
    </row>
    <row r="229" spans="2:9" ht="21" x14ac:dyDescent="0.2">
      <c r="B229" s="4" t="s">
        <v>31</v>
      </c>
      <c r="C229" s="4">
        <v>1</v>
      </c>
      <c r="D229" s="4">
        <v>1</v>
      </c>
      <c r="E229" s="4">
        <v>0</v>
      </c>
      <c r="G229" s="10" t="str">
        <f t="shared" si="5"/>
        <v>RSCA</v>
      </c>
      <c r="H229" s="4">
        <v>0</v>
      </c>
      <c r="I229" s="33"/>
    </row>
    <row r="230" spans="2:9" ht="21" x14ac:dyDescent="0.2">
      <c r="B230" s="4" t="s">
        <v>164</v>
      </c>
      <c r="C230" s="4">
        <v>2</v>
      </c>
      <c r="D230" s="4">
        <v>1</v>
      </c>
      <c r="E230" s="4">
        <v>0</v>
      </c>
      <c r="G230" s="10" t="str">
        <f t="shared" si="5"/>
        <v>Gent</v>
      </c>
      <c r="H230" s="4">
        <v>1</v>
      </c>
      <c r="I230" s="33"/>
    </row>
    <row r="231" spans="2:9" ht="21" x14ac:dyDescent="0.2">
      <c r="B231" s="4" t="s">
        <v>165</v>
      </c>
      <c r="C231" s="4">
        <v>2</v>
      </c>
      <c r="D231" s="4">
        <v>1</v>
      </c>
      <c r="E231" s="4">
        <v>0</v>
      </c>
      <c r="G231" s="10" t="str">
        <f t="shared" si="5"/>
        <v>Citizens</v>
      </c>
      <c r="H231" s="4">
        <v>1</v>
      </c>
      <c r="I231" s="33"/>
    </row>
    <row r="232" spans="2:9" ht="21" x14ac:dyDescent="0.2">
      <c r="B232" s="4"/>
      <c r="C232" s="4"/>
      <c r="D232" s="4"/>
      <c r="E232" s="4"/>
      <c r="G232" s="4"/>
      <c r="H232" s="4"/>
      <c r="I232" s="33"/>
    </row>
    <row r="233" spans="2:9" ht="21" x14ac:dyDescent="0.2">
      <c r="B233" s="4"/>
      <c r="C233" s="4"/>
      <c r="D233" s="4"/>
      <c r="E233" s="4"/>
      <c r="G233" s="4"/>
      <c r="H233" s="4"/>
      <c r="I233" s="33"/>
    </row>
    <row r="234" spans="2:9" ht="21" x14ac:dyDescent="0.2">
      <c r="B234" s="4"/>
      <c r="C234" s="4"/>
      <c r="D234" s="4"/>
      <c r="E234" s="4"/>
      <c r="G234" s="4"/>
      <c r="H234" s="4"/>
      <c r="I234" s="33"/>
    </row>
    <row r="235" spans="2:9" ht="21" x14ac:dyDescent="0.2">
      <c r="B235" s="4"/>
      <c r="C235" s="4"/>
      <c r="D235" s="4"/>
      <c r="E235" s="4"/>
      <c r="G235" s="4"/>
      <c r="H235" s="4"/>
      <c r="I235" s="33"/>
    </row>
    <row r="236" spans="2:9" ht="21" x14ac:dyDescent="0.2">
      <c r="B236" s="17" t="s">
        <v>136</v>
      </c>
      <c r="C236" s="6">
        <f>C225-C227-C228-C229-C230-C231-C234-C235</f>
        <v>-1</v>
      </c>
      <c r="D236" s="6">
        <f>D225-D227-D228-D229-D230-D231-D234-D235</f>
        <v>1</v>
      </c>
      <c r="E236" s="6">
        <f>E225-E227-E228-E229-E230-E231-E234-E235</f>
        <v>0</v>
      </c>
      <c r="G236" s="17" t="s">
        <v>136</v>
      </c>
      <c r="H236" s="6">
        <f>H225-H227-H228-H229-H230-H231-H234-H235</f>
        <v>1</v>
      </c>
      <c r="I236" s="8"/>
    </row>
    <row r="237" spans="2:9" ht="26" x14ac:dyDescent="0.2">
      <c r="B237" s="110"/>
      <c r="C237" s="8"/>
      <c r="D237" s="8"/>
      <c r="E237" s="8"/>
      <c r="G237" s="11"/>
      <c r="H237" s="12"/>
    </row>
    <row r="238" spans="2:9" ht="21" x14ac:dyDescent="0.2">
      <c r="B238" s="128"/>
      <c r="C238" s="128"/>
      <c r="D238" s="110"/>
      <c r="E238" s="8"/>
      <c r="F238" s="34"/>
      <c r="G238" s="128"/>
      <c r="H238" s="128"/>
      <c r="I238" s="8"/>
    </row>
    <row r="239" spans="2:9" ht="32" customHeight="1" x14ac:dyDescent="0.2">
      <c r="B239" s="110"/>
      <c r="C239" s="110"/>
      <c r="D239" s="110"/>
      <c r="E239" s="8"/>
      <c r="F239" s="34"/>
      <c r="G239" s="110"/>
      <c r="H239" s="110"/>
      <c r="I239" s="8"/>
    </row>
    <row r="240" spans="2:9" ht="21" x14ac:dyDescent="0.2">
      <c r="B240" s="110"/>
      <c r="C240" s="110"/>
      <c r="D240" s="110"/>
      <c r="E240" s="8"/>
      <c r="F240" s="34"/>
      <c r="G240" s="110"/>
      <c r="H240" s="110"/>
      <c r="I240" s="8"/>
    </row>
    <row r="241" spans="1:9" ht="26" x14ac:dyDescent="0.2">
      <c r="B241" s="110"/>
      <c r="C241" s="8"/>
      <c r="D241" s="8"/>
      <c r="E241" s="8"/>
      <c r="G241" s="11"/>
      <c r="H241" s="12"/>
    </row>
    <row r="242" spans="1:9" x14ac:dyDescent="0.2">
      <c r="A242" s="38"/>
      <c r="B242" s="38"/>
      <c r="C242" s="38"/>
      <c r="D242" s="38"/>
      <c r="E242" s="38"/>
      <c r="F242" s="38"/>
      <c r="G242" s="38"/>
      <c r="H242" s="38"/>
      <c r="I242" s="38"/>
    </row>
    <row r="243" spans="1:9" x14ac:dyDescent="0.2">
      <c r="A243" s="38"/>
      <c r="B243" s="38"/>
      <c r="C243" s="38"/>
      <c r="D243" s="38"/>
      <c r="E243" s="38"/>
      <c r="F243" s="38"/>
      <c r="G243" s="38"/>
      <c r="H243" s="38"/>
      <c r="I243" s="38"/>
    </row>
    <row r="244" spans="1:9" ht="29" x14ac:dyDescent="0.2">
      <c r="A244" s="38"/>
      <c r="B244" s="38"/>
      <c r="C244" s="38"/>
      <c r="D244" s="38"/>
      <c r="E244" s="38"/>
      <c r="F244" s="38"/>
      <c r="G244" s="134" t="str">
        <f>G3</f>
        <v>RN day from 30 March 2019</v>
      </c>
      <c r="H244" s="134"/>
      <c r="I244" s="134"/>
    </row>
    <row r="245" spans="1:9" x14ac:dyDescent="0.2">
      <c r="A245" s="38"/>
      <c r="B245" s="38"/>
      <c r="C245" s="38"/>
      <c r="D245" s="38"/>
      <c r="E245" s="38"/>
      <c r="F245" s="38"/>
      <c r="G245" s="38"/>
      <c r="H245" s="38"/>
      <c r="I245" s="38"/>
    </row>
    <row r="246" spans="1:9" ht="21" x14ac:dyDescent="0.2">
      <c r="A246" s="38"/>
      <c r="B246" s="133" t="s">
        <v>131</v>
      </c>
      <c r="C246" s="133"/>
      <c r="D246" s="133"/>
      <c r="E246" s="133"/>
      <c r="F246" s="133"/>
      <c r="G246" s="16" t="s">
        <v>166</v>
      </c>
      <c r="H246" s="14" t="s">
        <v>132</v>
      </c>
      <c r="I246" s="38"/>
    </row>
    <row r="247" spans="1:9" x14ac:dyDescent="0.2">
      <c r="A247" s="38"/>
      <c r="B247" s="38"/>
      <c r="C247" s="38"/>
      <c r="D247" s="38"/>
      <c r="E247" s="38"/>
      <c r="F247" s="38"/>
      <c r="G247" s="38"/>
      <c r="H247" s="38"/>
      <c r="I247" s="38"/>
    </row>
    <row r="248" spans="1:9" ht="22" x14ac:dyDescent="0.2">
      <c r="A248" s="38"/>
      <c r="B248" s="39" t="s">
        <v>1</v>
      </c>
      <c r="C248" s="5" t="s">
        <v>3</v>
      </c>
      <c r="D248" s="5" t="s">
        <v>4</v>
      </c>
      <c r="E248" s="5" t="s">
        <v>2</v>
      </c>
      <c r="F248" s="3"/>
      <c r="G248" s="13"/>
      <c r="H248" s="5" t="s">
        <v>5</v>
      </c>
      <c r="I248" s="19"/>
    </row>
    <row r="249" spans="1:9" ht="21" x14ac:dyDescent="0.2">
      <c r="A249" s="38"/>
      <c r="B249" s="7" t="s">
        <v>133</v>
      </c>
      <c r="C249" s="20">
        <v>6</v>
      </c>
      <c r="D249" s="20">
        <v>6</v>
      </c>
      <c r="E249" s="20">
        <v>0</v>
      </c>
      <c r="F249" s="38"/>
      <c r="G249" s="7" t="s">
        <v>133</v>
      </c>
      <c r="H249" s="9">
        <v>6</v>
      </c>
      <c r="I249" s="13"/>
    </row>
    <row r="250" spans="1:9" ht="24" x14ac:dyDescent="0.2">
      <c r="A250" s="38"/>
      <c r="B250" s="15" t="s">
        <v>7</v>
      </c>
      <c r="C250" s="8"/>
      <c r="D250" s="8"/>
      <c r="E250" s="8"/>
      <c r="G250" s="15" t="s">
        <v>7</v>
      </c>
      <c r="H250" s="6"/>
      <c r="I250" s="35"/>
    </row>
    <row r="251" spans="1:9" ht="21" x14ac:dyDescent="0.2">
      <c r="A251" s="38"/>
      <c r="B251" s="22" t="s">
        <v>167</v>
      </c>
      <c r="C251" s="23">
        <v>1</v>
      </c>
      <c r="D251" s="23">
        <v>1</v>
      </c>
      <c r="E251" s="23">
        <v>0</v>
      </c>
      <c r="F251" s="38"/>
      <c r="G251" s="22" t="s">
        <v>167</v>
      </c>
      <c r="H251" s="37">
        <v>1</v>
      </c>
      <c r="I251" s="36"/>
    </row>
    <row r="252" spans="1:9" ht="21" x14ac:dyDescent="0.2">
      <c r="A252" s="38"/>
      <c r="B252" s="22" t="s">
        <v>168</v>
      </c>
      <c r="C252" s="24">
        <v>0</v>
      </c>
      <c r="D252" s="24">
        <v>0</v>
      </c>
      <c r="E252" s="24">
        <v>0</v>
      </c>
      <c r="F252" s="38"/>
      <c r="G252" s="22" t="s">
        <v>168</v>
      </c>
      <c r="H252" s="37">
        <v>1</v>
      </c>
      <c r="I252" s="36"/>
    </row>
    <row r="253" spans="1:9" ht="21" x14ac:dyDescent="0.2">
      <c r="A253" s="38"/>
      <c r="B253" s="22" t="s">
        <v>169</v>
      </c>
      <c r="C253" s="24">
        <v>1</v>
      </c>
      <c r="D253" s="24">
        <v>1</v>
      </c>
      <c r="E253" s="24">
        <v>0</v>
      </c>
      <c r="F253" s="38"/>
      <c r="G253" s="22" t="s">
        <v>169</v>
      </c>
      <c r="H253" s="37">
        <v>1</v>
      </c>
      <c r="I253" s="36"/>
    </row>
    <row r="254" spans="1:9" ht="21" x14ac:dyDescent="0.2">
      <c r="A254" s="38"/>
      <c r="B254" s="22" t="s">
        <v>170</v>
      </c>
      <c r="C254" s="24">
        <v>0</v>
      </c>
      <c r="D254" s="24">
        <v>1</v>
      </c>
      <c r="E254" s="24">
        <v>0</v>
      </c>
      <c r="F254" s="38"/>
      <c r="G254" s="22"/>
      <c r="H254" s="37"/>
      <c r="I254" s="36"/>
    </row>
    <row r="255" spans="1:9" ht="21" x14ac:dyDescent="0.2">
      <c r="A255" s="38"/>
      <c r="B255" s="22"/>
      <c r="C255" s="24"/>
      <c r="D255" s="24"/>
      <c r="E255" s="24"/>
      <c r="F255" s="38"/>
      <c r="G255" s="22"/>
      <c r="H255" s="37"/>
      <c r="I255" s="36"/>
    </row>
    <row r="256" spans="1:9" ht="21" x14ac:dyDescent="0.2">
      <c r="A256" s="38"/>
      <c r="B256" s="22"/>
      <c r="C256" s="24"/>
      <c r="D256" s="24"/>
      <c r="E256" s="24"/>
      <c r="F256" s="38"/>
      <c r="G256" s="22"/>
      <c r="H256" s="37"/>
      <c r="I256" s="36"/>
    </row>
    <row r="257" spans="1:9" ht="21" x14ac:dyDescent="0.2">
      <c r="A257" s="38"/>
      <c r="B257" s="22"/>
      <c r="C257" s="24"/>
      <c r="D257" s="24"/>
      <c r="E257" s="24"/>
      <c r="F257" s="38"/>
      <c r="G257" s="22"/>
      <c r="H257" s="37"/>
      <c r="I257" s="36"/>
    </row>
    <row r="258" spans="1:9" ht="21" x14ac:dyDescent="0.2">
      <c r="A258" s="38"/>
      <c r="B258" s="22"/>
      <c r="C258" s="24"/>
      <c r="D258" s="24"/>
      <c r="E258" s="24"/>
      <c r="F258" s="38"/>
      <c r="G258" s="22"/>
      <c r="H258" s="37"/>
      <c r="I258" s="36"/>
    </row>
    <row r="259" spans="1:9" ht="21" x14ac:dyDescent="0.2">
      <c r="A259" s="38"/>
      <c r="B259" s="22"/>
      <c r="C259" s="24"/>
      <c r="D259" s="24"/>
      <c r="E259" s="24"/>
      <c r="F259" s="38"/>
      <c r="G259" s="22"/>
      <c r="H259" s="37"/>
      <c r="I259" s="36"/>
    </row>
    <row r="260" spans="1:9" ht="21" x14ac:dyDescent="0.2">
      <c r="A260" s="38"/>
      <c r="B260" s="25" t="s">
        <v>136</v>
      </c>
      <c r="C260" s="26">
        <f>C249-C251-C252-C253-C254-C255-C256-C257-C258-C259</f>
        <v>4</v>
      </c>
      <c r="D260" s="26">
        <f>D249-D251-D252-D253-D254-D255-D256-D257-D258-D259</f>
        <v>3</v>
      </c>
      <c r="E260" s="26">
        <f>E249-E251-E252-E253-E254-E255-E256-E257-E258-E259</f>
        <v>0</v>
      </c>
      <c r="F260" s="38"/>
      <c r="G260" s="25" t="s">
        <v>136</v>
      </c>
      <c r="H260" s="26">
        <f>H249-H251-H252-H253-H254-H255-H256-H257-H258-H259</f>
        <v>3</v>
      </c>
      <c r="I260" s="40"/>
    </row>
    <row r="261" spans="1:9" ht="26" x14ac:dyDescent="0.2">
      <c r="A261" s="38"/>
      <c r="B261" s="27"/>
      <c r="C261" s="21"/>
      <c r="D261" s="21"/>
      <c r="E261" s="21"/>
      <c r="F261" s="38"/>
      <c r="G261" s="28"/>
      <c r="H261" s="29"/>
      <c r="I261" s="38"/>
    </row>
    <row r="262" spans="1:9" ht="26" x14ac:dyDescent="0.2">
      <c r="A262" s="38"/>
      <c r="B262" s="27"/>
      <c r="C262" s="21"/>
      <c r="D262" s="21"/>
      <c r="E262" s="21"/>
      <c r="F262" s="38"/>
      <c r="G262" s="28"/>
      <c r="H262" s="29"/>
      <c r="I262" s="38"/>
    </row>
  </sheetData>
  <mergeCells count="42">
    <mergeCell ref="G220:I220"/>
    <mergeCell ref="B222:F222"/>
    <mergeCell ref="B238:C238"/>
    <mergeCell ref="G238:H238"/>
    <mergeCell ref="B190:C190"/>
    <mergeCell ref="G190:H190"/>
    <mergeCell ref="G196:I196"/>
    <mergeCell ref="B198:F198"/>
    <mergeCell ref="B214:C214"/>
    <mergeCell ref="G214:H214"/>
    <mergeCell ref="G148:I148"/>
    <mergeCell ref="B150:F150"/>
    <mergeCell ref="B166:C166"/>
    <mergeCell ref="G166:H166"/>
    <mergeCell ref="G172:I172"/>
    <mergeCell ref="B118:C118"/>
    <mergeCell ref="G118:H118"/>
    <mergeCell ref="G124:I124"/>
    <mergeCell ref="B126:F126"/>
    <mergeCell ref="B142:C142"/>
    <mergeCell ref="G142:H142"/>
    <mergeCell ref="G3:I3"/>
    <mergeCell ref="B5:F5"/>
    <mergeCell ref="B21:C21"/>
    <mergeCell ref="G21:H21"/>
    <mergeCell ref="G28:I28"/>
    <mergeCell ref="B246:F246"/>
    <mergeCell ref="G244:I244"/>
    <mergeCell ref="B30:F30"/>
    <mergeCell ref="B102:F102"/>
    <mergeCell ref="B46:C46"/>
    <mergeCell ref="G46:H46"/>
    <mergeCell ref="G52:I52"/>
    <mergeCell ref="B54:F54"/>
    <mergeCell ref="B70:C70"/>
    <mergeCell ref="G70:H70"/>
    <mergeCell ref="G76:I76"/>
    <mergeCell ref="B78:F78"/>
    <mergeCell ref="B94:C94"/>
    <mergeCell ref="G94:H94"/>
    <mergeCell ref="G100:I100"/>
    <mergeCell ref="B174:F174"/>
  </mergeCells>
  <phoneticPr fontId="1" type="noConversion"/>
  <conditionalFormatting sqref="C25:E25 E21:E24 I9 H25 C19:E20 E238:E240 I238:I240">
    <cfRule type="colorScale" priority="107">
      <colorScale>
        <cfvo type="num" val="0"/>
        <cfvo type="num" val="1"/>
        <color rgb="FFFF0000"/>
        <color theme="9" tint="0.59999389629810485"/>
      </colorScale>
    </cfRule>
  </conditionalFormatting>
  <conditionalFormatting sqref="H20">
    <cfRule type="colorScale" priority="106">
      <colorScale>
        <cfvo type="num" val="0"/>
        <cfvo type="num" val="1"/>
        <color rgb="FFFF0000"/>
        <color theme="9" tint="0.59999389629810485"/>
      </colorScale>
    </cfRule>
  </conditionalFormatting>
  <conditionalFormatting sqref="H19">
    <cfRule type="colorScale" priority="105">
      <colorScale>
        <cfvo type="num" val="0"/>
        <cfvo type="num" val="1"/>
        <color rgb="FFFF0000"/>
        <color theme="9" tint="0.59999389629810485"/>
      </colorScale>
    </cfRule>
  </conditionalFormatting>
  <conditionalFormatting sqref="I19">
    <cfRule type="colorScale" priority="104">
      <colorScale>
        <cfvo type="num" val="0"/>
        <cfvo type="num" val="1"/>
        <color rgb="FFFF0000"/>
        <color theme="9" tint="0.59999389629810485"/>
      </colorScale>
    </cfRule>
  </conditionalFormatting>
  <conditionalFormatting sqref="I21:I24">
    <cfRule type="colorScale" priority="103">
      <colorScale>
        <cfvo type="num" val="0"/>
        <cfvo type="num" val="1"/>
        <color rgb="FFFF0000"/>
        <color theme="9" tint="0.59999389629810485"/>
      </colorScale>
    </cfRule>
  </conditionalFormatting>
  <conditionalFormatting sqref="C236:E237 I226">
    <cfRule type="colorScale" priority="62">
      <colorScale>
        <cfvo type="num" val="0"/>
        <cfvo type="num" val="1"/>
        <color rgb="FFFF0000"/>
        <color theme="9" tint="0.59999389629810485"/>
      </colorScale>
    </cfRule>
  </conditionalFormatting>
  <conditionalFormatting sqref="H237">
    <cfRule type="colorScale" priority="61">
      <colorScale>
        <cfvo type="num" val="0"/>
        <cfvo type="num" val="1"/>
        <color rgb="FFFF0000"/>
        <color theme="9" tint="0.59999389629810485"/>
      </colorScale>
    </cfRule>
  </conditionalFormatting>
  <conditionalFormatting sqref="H236">
    <cfRule type="colorScale" priority="60">
      <colorScale>
        <cfvo type="num" val="0"/>
        <cfvo type="num" val="1"/>
        <color rgb="FFFF0000"/>
        <color theme="9" tint="0.59999389629810485"/>
      </colorScale>
    </cfRule>
  </conditionalFormatting>
  <conditionalFormatting sqref="I236">
    <cfRule type="colorScale" priority="59">
      <colorScale>
        <cfvo type="num" val="0"/>
        <cfvo type="num" val="1"/>
        <color rgb="FFFF0000"/>
        <color theme="9" tint="0.59999389629810485"/>
      </colorScale>
    </cfRule>
  </conditionalFormatting>
  <conditionalFormatting sqref="C241:E241 H241">
    <cfRule type="colorScale" priority="57">
      <colorScale>
        <cfvo type="num" val="0"/>
        <cfvo type="num" val="1"/>
        <color rgb="FFFF0000"/>
        <color theme="9" tint="0.59999389629810485"/>
      </colorScale>
    </cfRule>
  </conditionalFormatting>
  <conditionalFormatting sqref="C49:E49 E46:E48 I34 H49 C44:E45">
    <cfRule type="colorScale" priority="52">
      <colorScale>
        <cfvo type="num" val="0"/>
        <cfvo type="num" val="1"/>
        <color rgb="FFFF0000"/>
        <color theme="9" tint="0.59999389629810485"/>
      </colorScale>
    </cfRule>
  </conditionalFormatting>
  <conditionalFormatting sqref="H45">
    <cfRule type="colorScale" priority="51">
      <colorScale>
        <cfvo type="num" val="0"/>
        <cfvo type="num" val="1"/>
        <color rgb="FFFF0000"/>
        <color theme="9" tint="0.59999389629810485"/>
      </colorScale>
    </cfRule>
  </conditionalFormatting>
  <conditionalFormatting sqref="H44">
    <cfRule type="colorScale" priority="50">
      <colorScale>
        <cfvo type="num" val="0"/>
        <cfvo type="num" val="1"/>
        <color rgb="FFFF0000"/>
        <color theme="9" tint="0.59999389629810485"/>
      </colorScale>
    </cfRule>
  </conditionalFormatting>
  <conditionalFormatting sqref="I44">
    <cfRule type="colorScale" priority="49">
      <colorScale>
        <cfvo type="num" val="0"/>
        <cfvo type="num" val="1"/>
        <color rgb="FFFF0000"/>
        <color theme="9" tint="0.59999389629810485"/>
      </colorScale>
    </cfRule>
  </conditionalFormatting>
  <conditionalFormatting sqref="I46:I48">
    <cfRule type="colorScale" priority="48">
      <colorScale>
        <cfvo type="num" val="0"/>
        <cfvo type="num" val="1"/>
        <color rgb="FFFF0000"/>
        <color theme="9" tint="0.59999389629810485"/>
      </colorScale>
    </cfRule>
  </conditionalFormatting>
  <conditionalFormatting sqref="C73:E73 E70:E72 I58 H73 C68:E69">
    <cfRule type="colorScale" priority="47">
      <colorScale>
        <cfvo type="num" val="0"/>
        <cfvo type="num" val="1"/>
        <color rgb="FFFF0000"/>
        <color theme="9" tint="0.59999389629810485"/>
      </colorScale>
    </cfRule>
  </conditionalFormatting>
  <conditionalFormatting sqref="H69">
    <cfRule type="colorScale" priority="46">
      <colorScale>
        <cfvo type="num" val="0"/>
        <cfvo type="num" val="1"/>
        <color rgb="FFFF0000"/>
        <color theme="9" tint="0.59999389629810485"/>
      </colorScale>
    </cfRule>
  </conditionalFormatting>
  <conditionalFormatting sqref="H68">
    <cfRule type="colorScale" priority="45">
      <colorScale>
        <cfvo type="num" val="0"/>
        <cfvo type="num" val="1"/>
        <color rgb="FFFF0000"/>
        <color theme="9" tint="0.59999389629810485"/>
      </colorScale>
    </cfRule>
  </conditionalFormatting>
  <conditionalFormatting sqref="I68">
    <cfRule type="colorScale" priority="44">
      <colorScale>
        <cfvo type="num" val="0"/>
        <cfvo type="num" val="1"/>
        <color rgb="FFFF0000"/>
        <color theme="9" tint="0.59999389629810485"/>
      </colorScale>
    </cfRule>
  </conditionalFormatting>
  <conditionalFormatting sqref="I70:I72">
    <cfRule type="colorScale" priority="43">
      <colorScale>
        <cfvo type="num" val="0"/>
        <cfvo type="num" val="1"/>
        <color rgb="FFFF0000"/>
        <color theme="9" tint="0.59999389629810485"/>
      </colorScale>
    </cfRule>
  </conditionalFormatting>
  <conditionalFormatting sqref="C97:E97 E94:E96 I82 H97 C92:E93">
    <cfRule type="colorScale" priority="42">
      <colorScale>
        <cfvo type="num" val="0"/>
        <cfvo type="num" val="1"/>
        <color rgb="FFFF0000"/>
        <color theme="9" tint="0.59999389629810485"/>
      </colorScale>
    </cfRule>
  </conditionalFormatting>
  <conditionalFormatting sqref="H93">
    <cfRule type="colorScale" priority="41">
      <colorScale>
        <cfvo type="num" val="0"/>
        <cfvo type="num" val="1"/>
        <color rgb="FFFF0000"/>
        <color theme="9" tint="0.59999389629810485"/>
      </colorScale>
    </cfRule>
  </conditionalFormatting>
  <conditionalFormatting sqref="H92">
    <cfRule type="colorScale" priority="40">
      <colorScale>
        <cfvo type="num" val="0"/>
        <cfvo type="num" val="1"/>
        <color rgb="FFFF0000"/>
        <color theme="9" tint="0.59999389629810485"/>
      </colorScale>
    </cfRule>
  </conditionalFormatting>
  <conditionalFormatting sqref="I92">
    <cfRule type="colorScale" priority="39">
      <colorScale>
        <cfvo type="num" val="0"/>
        <cfvo type="num" val="1"/>
        <color rgb="FFFF0000"/>
        <color theme="9" tint="0.59999389629810485"/>
      </colorScale>
    </cfRule>
  </conditionalFormatting>
  <conditionalFormatting sqref="I94:I96">
    <cfRule type="colorScale" priority="38">
      <colorScale>
        <cfvo type="num" val="0"/>
        <cfvo type="num" val="1"/>
        <color rgb="FFFF0000"/>
        <color theme="9" tint="0.59999389629810485"/>
      </colorScale>
    </cfRule>
  </conditionalFormatting>
  <conditionalFormatting sqref="C121:E121 E118:E120 I106 H121 C116:E117">
    <cfRule type="colorScale" priority="37">
      <colorScale>
        <cfvo type="num" val="0"/>
        <cfvo type="num" val="1"/>
        <color rgb="FFFF0000"/>
        <color theme="9" tint="0.59999389629810485"/>
      </colorScale>
    </cfRule>
  </conditionalFormatting>
  <conditionalFormatting sqref="H117">
    <cfRule type="colorScale" priority="36">
      <colorScale>
        <cfvo type="num" val="0"/>
        <cfvo type="num" val="1"/>
        <color rgb="FFFF0000"/>
        <color theme="9" tint="0.59999389629810485"/>
      </colorScale>
    </cfRule>
  </conditionalFormatting>
  <conditionalFormatting sqref="H116">
    <cfRule type="colorScale" priority="35">
      <colorScale>
        <cfvo type="num" val="0"/>
        <cfvo type="num" val="1"/>
        <color rgb="FFFF0000"/>
        <color theme="9" tint="0.59999389629810485"/>
      </colorScale>
    </cfRule>
  </conditionalFormatting>
  <conditionalFormatting sqref="I116">
    <cfRule type="colorScale" priority="34">
      <colorScale>
        <cfvo type="num" val="0"/>
        <cfvo type="num" val="1"/>
        <color rgb="FFFF0000"/>
        <color theme="9" tint="0.59999389629810485"/>
      </colorScale>
    </cfRule>
  </conditionalFormatting>
  <conditionalFormatting sqref="I118:I120">
    <cfRule type="colorScale" priority="33">
      <colorScale>
        <cfvo type="num" val="0"/>
        <cfvo type="num" val="1"/>
        <color rgb="FFFF0000"/>
        <color theme="9" tint="0.59999389629810485"/>
      </colorScale>
    </cfRule>
  </conditionalFormatting>
  <conditionalFormatting sqref="C145:E145 E142:E144 I130 H145 C140:E141">
    <cfRule type="colorScale" priority="32">
      <colorScale>
        <cfvo type="num" val="0"/>
        <cfvo type="num" val="1"/>
        <color rgb="FFFF0000"/>
        <color theme="9" tint="0.59999389629810485"/>
      </colorScale>
    </cfRule>
  </conditionalFormatting>
  <conditionalFormatting sqref="H141">
    <cfRule type="colorScale" priority="31">
      <colorScale>
        <cfvo type="num" val="0"/>
        <cfvo type="num" val="1"/>
        <color rgb="FFFF0000"/>
        <color theme="9" tint="0.59999389629810485"/>
      </colorScale>
    </cfRule>
  </conditionalFormatting>
  <conditionalFormatting sqref="H140">
    <cfRule type="colorScale" priority="30">
      <colorScale>
        <cfvo type="num" val="0"/>
        <cfvo type="num" val="1"/>
        <color rgb="FFFF0000"/>
        <color theme="9" tint="0.59999389629810485"/>
      </colorScale>
    </cfRule>
  </conditionalFormatting>
  <conditionalFormatting sqref="I140">
    <cfRule type="colorScale" priority="29">
      <colorScale>
        <cfvo type="num" val="0"/>
        <cfvo type="num" val="1"/>
        <color rgb="FFFF0000"/>
        <color theme="9" tint="0.59999389629810485"/>
      </colorScale>
    </cfRule>
  </conditionalFormatting>
  <conditionalFormatting sqref="I142:I144">
    <cfRule type="colorScale" priority="28">
      <colorScale>
        <cfvo type="num" val="0"/>
        <cfvo type="num" val="1"/>
        <color rgb="FFFF0000"/>
        <color theme="9" tint="0.59999389629810485"/>
      </colorScale>
    </cfRule>
  </conditionalFormatting>
  <conditionalFormatting sqref="C169:E169 E166:E168 I154 H169 C164:E165">
    <cfRule type="colorScale" priority="27">
      <colorScale>
        <cfvo type="num" val="0"/>
        <cfvo type="num" val="1"/>
        <color rgb="FFFF0000"/>
        <color theme="9" tint="0.59999389629810485"/>
      </colorScale>
    </cfRule>
  </conditionalFormatting>
  <conditionalFormatting sqref="H165">
    <cfRule type="colorScale" priority="26">
      <colorScale>
        <cfvo type="num" val="0"/>
        <cfvo type="num" val="1"/>
        <color rgb="FFFF0000"/>
        <color theme="9" tint="0.59999389629810485"/>
      </colorScale>
    </cfRule>
  </conditionalFormatting>
  <conditionalFormatting sqref="H164">
    <cfRule type="colorScale" priority="25">
      <colorScale>
        <cfvo type="num" val="0"/>
        <cfvo type="num" val="1"/>
        <color rgb="FFFF0000"/>
        <color theme="9" tint="0.59999389629810485"/>
      </colorScale>
    </cfRule>
  </conditionalFormatting>
  <conditionalFormatting sqref="I164">
    <cfRule type="colorScale" priority="24">
      <colorScale>
        <cfvo type="num" val="0"/>
        <cfvo type="num" val="1"/>
        <color rgb="FFFF0000"/>
        <color theme="9" tint="0.59999389629810485"/>
      </colorScale>
    </cfRule>
  </conditionalFormatting>
  <conditionalFormatting sqref="I166:I168">
    <cfRule type="colorScale" priority="23">
      <colorScale>
        <cfvo type="num" val="0"/>
        <cfvo type="num" val="1"/>
        <color rgb="FFFF0000"/>
        <color theme="9" tint="0.59999389629810485"/>
      </colorScale>
    </cfRule>
  </conditionalFormatting>
  <conditionalFormatting sqref="C193:E193 E190:E192 I178 H193 C188:E189">
    <cfRule type="colorScale" priority="22">
      <colorScale>
        <cfvo type="num" val="0"/>
        <cfvo type="num" val="1"/>
        <color rgb="FFFF0000"/>
        <color theme="9" tint="0.59999389629810485"/>
      </colorScale>
    </cfRule>
  </conditionalFormatting>
  <conditionalFormatting sqref="H189">
    <cfRule type="colorScale" priority="21">
      <colorScale>
        <cfvo type="num" val="0"/>
        <cfvo type="num" val="1"/>
        <color rgb="FFFF0000"/>
        <color theme="9" tint="0.59999389629810485"/>
      </colorScale>
    </cfRule>
  </conditionalFormatting>
  <conditionalFormatting sqref="H188">
    <cfRule type="colorScale" priority="20">
      <colorScale>
        <cfvo type="num" val="0"/>
        <cfvo type="num" val="1"/>
        <color rgb="FFFF0000"/>
        <color theme="9" tint="0.59999389629810485"/>
      </colorScale>
    </cfRule>
  </conditionalFormatting>
  <conditionalFormatting sqref="I188">
    <cfRule type="colorScale" priority="19">
      <colorScale>
        <cfvo type="num" val="0"/>
        <cfvo type="num" val="1"/>
        <color rgb="FFFF0000"/>
        <color theme="9" tint="0.59999389629810485"/>
      </colorScale>
    </cfRule>
  </conditionalFormatting>
  <conditionalFormatting sqref="I190:I192">
    <cfRule type="colorScale" priority="18">
      <colorScale>
        <cfvo type="num" val="0"/>
        <cfvo type="num" val="1"/>
        <color rgb="FFFF0000"/>
        <color theme="9" tint="0.59999389629810485"/>
      </colorScale>
    </cfRule>
  </conditionalFormatting>
  <conditionalFormatting sqref="C217:E217 E214:E216 I202 H217 C212:E213">
    <cfRule type="colorScale" priority="17">
      <colorScale>
        <cfvo type="num" val="0"/>
        <cfvo type="num" val="1"/>
        <color rgb="FFFF0000"/>
        <color theme="9" tint="0.59999389629810485"/>
      </colorScale>
    </cfRule>
  </conditionalFormatting>
  <conditionalFormatting sqref="H213">
    <cfRule type="colorScale" priority="16">
      <colorScale>
        <cfvo type="num" val="0"/>
        <cfvo type="num" val="1"/>
        <color rgb="FFFF0000"/>
        <color theme="9" tint="0.59999389629810485"/>
      </colorScale>
    </cfRule>
  </conditionalFormatting>
  <conditionalFormatting sqref="H212">
    <cfRule type="colorScale" priority="15">
      <colorScale>
        <cfvo type="num" val="0"/>
        <cfvo type="num" val="1"/>
        <color rgb="FFFF0000"/>
        <color theme="9" tint="0.59999389629810485"/>
      </colorScale>
    </cfRule>
  </conditionalFormatting>
  <conditionalFormatting sqref="I212">
    <cfRule type="colorScale" priority="14">
      <colorScale>
        <cfvo type="num" val="0"/>
        <cfvo type="num" val="1"/>
        <color rgb="FFFF0000"/>
        <color theme="9" tint="0.59999389629810485"/>
      </colorScale>
    </cfRule>
  </conditionalFormatting>
  <conditionalFormatting sqref="I214:I216">
    <cfRule type="colorScale" priority="13">
      <colorScale>
        <cfvo type="num" val="0"/>
        <cfvo type="num" val="1"/>
        <color rgb="FFFF0000"/>
        <color theme="9" tint="0.59999389629810485"/>
      </colorScale>
    </cfRule>
  </conditionalFormatting>
  <conditionalFormatting sqref="C250:E250 H250">
    <cfRule type="colorScale" priority="12">
      <colorScale>
        <cfvo type="num" val="0"/>
        <cfvo type="num" val="1"/>
        <color rgb="FFFF0000"/>
        <color theme="9" tint="0.59999389629810485"/>
      </colorScale>
    </cfRule>
  </conditionalFormatting>
  <conditionalFormatting sqref="C226:E226 H226">
    <cfRule type="colorScale" priority="10">
      <colorScale>
        <cfvo type="num" val="0"/>
        <cfvo type="num" val="1"/>
        <color rgb="FFFF0000"/>
        <color theme="9" tint="0.59999389629810485"/>
      </colorScale>
    </cfRule>
  </conditionalFormatting>
  <conditionalFormatting sqref="C202:E202 H202">
    <cfRule type="colorScale" priority="9">
      <colorScale>
        <cfvo type="num" val="0"/>
        <cfvo type="num" val="1"/>
        <color rgb="FFFF0000"/>
        <color theme="9" tint="0.59999389629810485"/>
      </colorScale>
    </cfRule>
  </conditionalFormatting>
  <conditionalFormatting sqref="C178:E178 H178">
    <cfRule type="colorScale" priority="8">
      <colorScale>
        <cfvo type="num" val="0"/>
        <cfvo type="num" val="1"/>
        <color rgb="FFFF0000"/>
        <color theme="9" tint="0.59999389629810485"/>
      </colorScale>
    </cfRule>
  </conditionalFormatting>
  <conditionalFormatting sqref="C154:E154 H154">
    <cfRule type="colorScale" priority="7">
      <colorScale>
        <cfvo type="num" val="0"/>
        <cfvo type="num" val="1"/>
        <color rgb="FFFF0000"/>
        <color theme="9" tint="0.59999389629810485"/>
      </colorScale>
    </cfRule>
  </conditionalFormatting>
  <conditionalFormatting sqref="C130:E130 H130">
    <cfRule type="colorScale" priority="6">
      <colorScale>
        <cfvo type="num" val="0"/>
        <cfvo type="num" val="1"/>
        <color rgb="FFFF0000"/>
        <color theme="9" tint="0.59999389629810485"/>
      </colorScale>
    </cfRule>
  </conditionalFormatting>
  <conditionalFormatting sqref="C106:E106 H106">
    <cfRule type="colorScale" priority="5">
      <colorScale>
        <cfvo type="num" val="0"/>
        <cfvo type="num" val="1"/>
        <color rgb="FFFF0000"/>
        <color theme="9" tint="0.59999389629810485"/>
      </colorScale>
    </cfRule>
  </conditionalFormatting>
  <conditionalFormatting sqref="C82:E82 H82">
    <cfRule type="colorScale" priority="4">
      <colorScale>
        <cfvo type="num" val="0"/>
        <cfvo type="num" val="1"/>
        <color rgb="FFFF0000"/>
        <color theme="9" tint="0.59999389629810485"/>
      </colorScale>
    </cfRule>
  </conditionalFormatting>
  <conditionalFormatting sqref="C58:E58 H58">
    <cfRule type="colorScale" priority="3">
      <colorScale>
        <cfvo type="num" val="0"/>
        <cfvo type="num" val="1"/>
        <color rgb="FFFF0000"/>
        <color theme="9" tint="0.59999389629810485"/>
      </colorScale>
    </cfRule>
  </conditionalFormatting>
  <conditionalFormatting sqref="C34:E34 H34">
    <cfRule type="colorScale" priority="2">
      <colorScale>
        <cfvo type="num" val="0"/>
        <cfvo type="num" val="1"/>
        <color rgb="FFFF0000"/>
        <color theme="9" tint="0.59999389629810485"/>
      </colorScale>
    </cfRule>
  </conditionalFormatting>
  <conditionalFormatting sqref="C9:E9 H9">
    <cfRule type="colorScale" priority="1">
      <colorScale>
        <cfvo type="num" val="0"/>
        <cfvo type="num" val="1"/>
        <color rgb="FFFF0000"/>
        <color theme="9" tint="0.59999389629810485"/>
      </colorScale>
    </cfRule>
  </conditionalFormatting>
  <hyperlinks>
    <hyperlink ref="H5" location="Récapitulatif!G145" display="Retour" xr:uid="{00000000-0004-0000-0300-000000000000}"/>
    <hyperlink ref="H30" location="Récapitulatif!G145" display="Retour" xr:uid="{00000000-0004-0000-0300-000001000000}"/>
    <hyperlink ref="H54" location="Récapitulatif!G145" display="Retour" xr:uid="{00000000-0004-0000-0300-000002000000}"/>
    <hyperlink ref="H78" location="Récapitulatif!G145" display="Retour" xr:uid="{00000000-0004-0000-0300-000003000000}"/>
    <hyperlink ref="H102" location="Récapitulatif!G145" display="Retour" xr:uid="{00000000-0004-0000-0300-000004000000}"/>
    <hyperlink ref="H126" location="Récapitulatif!G145" display="Retour" xr:uid="{00000000-0004-0000-0300-000005000000}"/>
    <hyperlink ref="H150" location="Récapitulatif!G145" display="Retour" xr:uid="{00000000-0004-0000-0300-000006000000}"/>
    <hyperlink ref="H174" location="Récapitulatif!G145" display="Retour" xr:uid="{00000000-0004-0000-0300-000007000000}"/>
    <hyperlink ref="H198" location="Récapitulatif!G145" display="Retour" xr:uid="{00000000-0004-0000-0300-000008000000}"/>
    <hyperlink ref="H222" location="Récapitulatif!G145" display="Retour" xr:uid="{00000000-0004-0000-0300-000009000000}"/>
    <hyperlink ref="H246" location="Récapitulatif!G145" display="Retour" xr:uid="{00000000-0004-0000-0300-00000A000000}"/>
  </hyperlinks>
  <pageMargins left="0.7" right="0.7" top="0.75" bottom="0.75" header="0.3" footer="0.3"/>
  <pageSetup paperSize="9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Werkbladen</vt:lpstr>
      </vt:variant>
      <vt:variant>
        <vt:i4>6</vt:i4>
      </vt:variant>
      <vt:variant>
        <vt:lpstr>Benoemde bereiken</vt:lpstr>
      </vt:variant>
      <vt:variant>
        <vt:i4>4</vt:i4>
      </vt:variant>
    </vt:vector>
  </HeadingPairs>
  <TitlesOfParts>
    <vt:vector size="10" baseType="lpstr">
      <vt:lpstr>6 maart</vt:lpstr>
      <vt:lpstr>27 maart</vt:lpstr>
      <vt:lpstr>24 april</vt:lpstr>
      <vt:lpstr>8 mei</vt:lpstr>
      <vt:lpstr>15 mei</vt:lpstr>
      <vt:lpstr>30 mar U8 U10</vt:lpstr>
      <vt:lpstr>'15 mei'!Afdrukbereik</vt:lpstr>
      <vt:lpstr>'27 maart'!Afdrukbereik</vt:lpstr>
      <vt:lpstr>'6 maart'!Afdrukbereik</vt:lpstr>
      <vt:lpstr>'8 mei'!Afdrukbereik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 de Microsoft Office</dc:creator>
  <cp:keywords/>
  <dc:description/>
  <cp:lastModifiedBy>Microsoft Office User</cp:lastModifiedBy>
  <cp:revision/>
  <dcterms:created xsi:type="dcterms:W3CDTF">2018-08-19T05:31:09Z</dcterms:created>
  <dcterms:modified xsi:type="dcterms:W3CDTF">2021-01-18T12:02:10Z</dcterms:modified>
  <cp:category/>
  <cp:contentStatus/>
</cp:coreProperties>
</file>