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615"/>
  <workbookPr/>
  <bookViews>
    <workbookView xWindow="1340" yWindow="460" windowWidth="23000" windowHeight="15540" activeTab="3"/>
  </bookViews>
  <sheets>
    <sheet name="Changes 2017 09" sheetId="65" r:id="rId1"/>
    <sheet name="General Calendar" sheetId="1" r:id="rId2"/>
    <sheet name="Insc 2017-2018" sheetId="7" r:id="rId3"/>
    <sheet name="D1 Men 8" sheetId="28" r:id="rId4"/>
    <sheet name="D2 Men 10" sheetId="29" r:id="rId5"/>
    <sheet name="D3 Men 10" sheetId="30" r:id="rId6"/>
    <sheet name="D1 Women 8" sheetId="31" r:id="rId7"/>
    <sheet name="D2 Women 8" sheetId="32" r:id="rId8"/>
    <sheet name="D3 XIII A Women 14" sheetId="61" r:id="rId9"/>
    <sheet name="D3 XIII B Women 14" sheetId="33" r:id="rId10"/>
    <sheet name="D3 XIII C Women 14" sheetId="60" r:id="rId11"/>
    <sheet name="Challenge X Women 10" sheetId="34" r:id="rId12"/>
    <sheet name="Q1 U18 8" sheetId="36" r:id="rId13"/>
    <sheet name="Q2 U18 8 " sheetId="37" r:id="rId14"/>
    <sheet name="Q3 U18 8" sheetId="38" r:id="rId15"/>
    <sheet name="Q4 A U18 " sheetId="59" r:id="rId16"/>
    <sheet name="Q4 B U18 " sheetId="39" r:id="rId17"/>
    <sheet name="Q1 U16 8" sheetId="41" r:id="rId18"/>
    <sheet name="Q2 U16 8" sheetId="42" r:id="rId19"/>
    <sheet name="Q3 U16 8" sheetId="43" r:id="rId20"/>
    <sheet name="Q4 A U16 7" sheetId="44" r:id="rId21"/>
    <sheet name="Q4 B U16 7" sheetId="45" r:id="rId22"/>
    <sheet name="Q1 U14 8" sheetId="47" r:id="rId23"/>
    <sheet name="Q2 U14 8" sheetId="48" r:id="rId24"/>
    <sheet name="Q3 U14 8" sheetId="49" r:id="rId25"/>
    <sheet name="Q4 A U14 7" sheetId="50" r:id="rId26"/>
    <sheet name="Q4 B U14 7" sheetId="51" r:id="rId27"/>
    <sheet name="Q4 C U14 7" sheetId="52" r:id="rId28"/>
    <sheet name="Rules Men FR" sheetId="62" r:id="rId29"/>
    <sheet name="Rules Men NL" sheetId="63" r:id="rId30"/>
    <sheet name="Rules Women FR" sheetId="3" r:id="rId31"/>
    <sheet name="Rules Women NL" sheetId="64" r:id="rId32"/>
    <sheet name="National U18 FR" sheetId="53" r:id="rId33"/>
    <sheet name="Nationaal U18 NL" sheetId="54" r:id="rId34"/>
    <sheet name="National U16 FR" sheetId="55" r:id="rId35"/>
    <sheet name="Nationaal U16 NL" sheetId="56" r:id="rId36"/>
    <sheet name="National U14 FR" sheetId="57" r:id="rId37"/>
    <sheet name="Nationaal U14 NL" sheetId="58" r:id="rId38"/>
  </sheets>
  <definedNames>
    <definedName name="_xlnm._FilterDatabase" localSheetId="2" hidden="1">'Insc 2017-2018'!$B$1:$Y$1</definedName>
    <definedName name="_xlnm.Print_Area" localSheetId="0">'Changes 2017 09'!$A$1:$A$64</definedName>
    <definedName name="_xlnm.Print_Area" localSheetId="1">'General Calendar'!$A$1:$AC$135</definedName>
    <definedName name="_xlnm.Print_Area" localSheetId="2">'Insc 2017-2018'!$A$1:$W$80</definedName>
    <definedName name="_xlnm.Print_Area" localSheetId="37">'Nationaal U14 NL'!$A$1:$Q$45</definedName>
    <definedName name="_xlnm.Print_Area" localSheetId="35">'Nationaal U16 NL'!$A$1:$U$45</definedName>
    <definedName name="_xlnm.Print_Area" localSheetId="33">'Nationaal U18 NL'!$A$1:$U$45</definedName>
    <definedName name="_xlnm.Print_Area" localSheetId="36">'National U14 FR'!$A$1:$T$45</definedName>
    <definedName name="_xlnm.Print_Area" localSheetId="34">'National U16 FR'!$A$1:$U$45</definedName>
    <definedName name="_xlnm.Print_Area" localSheetId="32">'National U18 FR'!$A$1:$U$45</definedName>
    <definedName name="_xlnm.Print_Area" localSheetId="17">'Q1 U16 8'!$A$1:$AA$20</definedName>
    <definedName name="_xlnm.Print_Area" localSheetId="12">'Q1 U18 8'!$A$1:$AA$14</definedName>
    <definedName name="_xlnm.Print_Area" localSheetId="28">'Rules Men FR'!$A$1:$A$51</definedName>
    <definedName name="_xlnm.Print_Area" localSheetId="29">'Rules Men NL'!$A$1:$A$51</definedName>
    <definedName name="_xlnm.Print_Area" localSheetId="30">'Rules Women FR'!$A$1:$A$36</definedName>
    <definedName name="_xlnm.Print_Area" localSheetId="31">'Rules Women NL'!$A$1:$A$36</definedName>
  </definedNames>
  <calcPr calcId="150001"/>
  <extLst>
    <ext xmlns:x14="http://schemas.microsoft.com/office/spreadsheetml/2009/9/main" xmlns="http://schemas.openxmlformats.org/spreadsheetml/2006/main" uri="{79F54976-1DA5-4618-B147-4CDE4B953A38}">
      <x14:workbookPr defaultImageDpi="32767"/>
    </ext>
  </extLst>
</workbook>
</file>

<file path=xl/comments3.xml><?xml version="1.0" encoding="utf-8"?>
<comments xmlns="http://schemas.openxmlformats.org/spreadsheetml/2006/main">
  <authors>
    <author>Vicky</author>
    <author>Utilisateur de Microsoft Office</author>
  </authors>
  <commentList>
    <comment ref="M2" authorId="0">
      <text>
        <r>
          <rPr>
            <b/>
            <sz val="9"/>
            <rFont val="Tahoma"/>
            <family val="2"/>
          </rPr>
          <t>Vicky:</t>
        </r>
        <r>
          <rPr>
            <sz val="9"/>
            <rFont val="Tahoma"/>
            <family val="2"/>
          </rPr>
          <t xml:space="preserve">
entente met Mechelen, mail OK</t>
        </r>
      </text>
    </comment>
    <comment ref="Q2" authorId="0">
      <text>
        <r>
          <rPr>
            <b/>
            <sz val="9"/>
            <rFont val="Tahoma"/>
            <family val="2"/>
          </rPr>
          <t>Vicky:</t>
        </r>
        <r>
          <rPr>
            <sz val="9"/>
            <rFont val="Tahoma"/>
            <family val="2"/>
          </rPr>
          <t xml:space="preserve">
entente met Mechelen, mail OK</t>
        </r>
      </text>
    </comment>
    <comment ref="M3" authorId="0">
      <text>
        <r>
          <rPr>
            <b/>
            <sz val="9"/>
            <rFont val="Tahoma"/>
            <family val="2"/>
          </rPr>
          <t>Vicky:</t>
        </r>
        <r>
          <rPr>
            <sz val="9"/>
            <rFont val="Tahoma"/>
            <family val="2"/>
          </rPr>
          <t xml:space="preserve">
entente met Schilde, mail OK!</t>
        </r>
      </text>
    </comment>
    <comment ref="O3" authorId="0">
      <text>
        <r>
          <rPr>
            <b/>
            <sz val="9"/>
            <rFont val="Tahoma"/>
            <family val="2"/>
          </rPr>
          <t>Vicky:</t>
        </r>
        <r>
          <rPr>
            <sz val="9"/>
            <rFont val="Tahoma"/>
            <family val="2"/>
          </rPr>
          <t xml:space="preserve">
entente Rugby Limburg met Arendonk, mail OK!</t>
        </r>
      </text>
    </comment>
    <comment ref="P3" authorId="0">
      <text>
        <r>
          <rPr>
            <b/>
            <sz val="9"/>
            <rFont val="Tahoma"/>
            <family val="2"/>
          </rPr>
          <t>Vicky:</t>
        </r>
        <r>
          <rPr>
            <sz val="9"/>
            <rFont val="Tahoma"/>
            <family val="2"/>
          </rPr>
          <t xml:space="preserve">
entente Rugby Limburg met Arendonk, mail OK!</t>
        </r>
      </text>
    </comment>
    <comment ref="Q3" authorId="0">
      <text>
        <r>
          <rPr>
            <b/>
            <sz val="9"/>
            <rFont val="Tahoma"/>
            <family val="2"/>
          </rPr>
          <t>Vicky:</t>
        </r>
        <r>
          <rPr>
            <sz val="9"/>
            <rFont val="Tahoma"/>
            <family val="2"/>
          </rPr>
          <t xml:space="preserve">
entente met Schilde, mail OK!</t>
        </r>
      </text>
    </comment>
    <comment ref="S3" authorId="0">
      <text>
        <r>
          <rPr>
            <b/>
            <sz val="9"/>
            <rFont val="Tahoma"/>
            <family val="2"/>
          </rPr>
          <t>Vicky:</t>
        </r>
        <r>
          <rPr>
            <sz val="9"/>
            <rFont val="Tahoma"/>
            <family val="2"/>
          </rPr>
          <t xml:space="preserve">
2 ploegen entente Laakdal/Schilde, mail OK!</t>
        </r>
      </text>
    </comment>
    <comment ref="O7" authorId="0">
      <text>
        <r>
          <rPr>
            <b/>
            <sz val="9"/>
            <rFont val="Tahoma"/>
            <family val="2"/>
          </rPr>
          <t>Vicky:</t>
        </r>
        <r>
          <rPr>
            <sz val="9"/>
            <rFont val="Tahoma"/>
            <family val="2"/>
          </rPr>
          <t xml:space="preserve">
entente met Waregem en The Rebels, mailt OK!
</t>
        </r>
      </text>
    </comment>
    <comment ref="Q7" authorId="0">
      <text>
        <r>
          <rPr>
            <b/>
            <sz val="9"/>
            <rFont val="Tahoma"/>
            <family val="2"/>
          </rPr>
          <t>Vicky:</t>
        </r>
        <r>
          <rPr>
            <sz val="9"/>
            <rFont val="Tahoma"/>
            <family val="2"/>
          </rPr>
          <t xml:space="preserve">
entente met The Rebels, mail OK!</t>
        </r>
      </text>
    </comment>
    <comment ref="M9" authorId="0">
      <text>
        <r>
          <rPr>
            <b/>
            <sz val="9"/>
            <rFont val="Tahoma"/>
            <family val="2"/>
          </rPr>
          <t>Vicky:</t>
        </r>
        <r>
          <rPr>
            <sz val="9"/>
            <rFont val="Tahoma"/>
            <family val="2"/>
          </rPr>
          <t xml:space="preserve">
entente met XV Picard, mail OK!</t>
        </r>
      </text>
    </comment>
    <comment ref="O9" authorId="0">
      <text>
        <r>
          <rPr>
            <b/>
            <sz val="9"/>
            <rFont val="Tahoma"/>
            <family val="2"/>
          </rPr>
          <t>Vicky:</t>
        </r>
        <r>
          <rPr>
            <sz val="9"/>
            <rFont val="Tahoma"/>
            <family val="2"/>
          </rPr>
          <t xml:space="preserve">
entente met XV Picard, mail OK!</t>
        </r>
      </text>
    </comment>
    <comment ref="Q9" authorId="0">
      <text>
        <r>
          <rPr>
            <b/>
            <sz val="9"/>
            <rFont val="Tahoma"/>
            <family val="2"/>
          </rPr>
          <t>Vicky:</t>
        </r>
        <r>
          <rPr>
            <sz val="9"/>
            <rFont val="Tahoma"/>
            <family val="2"/>
          </rPr>
          <t xml:space="preserve">
entente met XV Picard, mail OK!</t>
        </r>
      </text>
    </comment>
    <comment ref="S9" authorId="0">
      <text>
        <r>
          <rPr>
            <b/>
            <sz val="9"/>
            <rFont val="Tahoma"/>
            <family val="2"/>
          </rPr>
          <t>Vicky:</t>
        </r>
        <r>
          <rPr>
            <sz val="9"/>
            <rFont val="Tahoma"/>
            <family val="2"/>
          </rPr>
          <t xml:space="preserve">
entente met XV Picard, mail OK!</t>
        </r>
      </text>
    </comment>
    <comment ref="T9" authorId="0">
      <text>
        <r>
          <rPr>
            <b/>
            <sz val="9"/>
            <rFont val="Tahoma"/>
            <family val="2"/>
          </rPr>
          <t>Vicky:</t>
        </r>
        <r>
          <rPr>
            <sz val="9"/>
            <rFont val="Tahoma"/>
            <family val="2"/>
          </rPr>
          <t xml:space="preserve">
entente met XV Picard, mail OK!</t>
        </r>
      </text>
    </comment>
    <comment ref="U9" authorId="0">
      <text>
        <r>
          <rPr>
            <b/>
            <sz val="9"/>
            <rFont val="Tahoma"/>
            <family val="2"/>
          </rPr>
          <t>Vicky:</t>
        </r>
        <r>
          <rPr>
            <sz val="9"/>
            <rFont val="Tahoma"/>
            <family val="2"/>
          </rPr>
          <t xml:space="preserve">
entente met XV Picard, mail OK!</t>
        </r>
      </text>
    </comment>
    <comment ref="O14" authorId="0">
      <text>
        <r>
          <rPr>
            <b/>
            <sz val="9"/>
            <rFont val="Tahoma"/>
            <family val="2"/>
          </rPr>
          <t>Vicky:</t>
        </r>
        <r>
          <rPr>
            <sz val="9"/>
            <rFont val="Tahoma"/>
            <family val="2"/>
          </rPr>
          <t xml:space="preserve">
entente Rugby Limburg met Arendonk, mail OK!</t>
        </r>
      </text>
    </comment>
    <comment ref="P14" authorId="0">
      <text>
        <r>
          <rPr>
            <b/>
            <sz val="9"/>
            <rFont val="Tahoma"/>
            <family val="2"/>
          </rPr>
          <t>Vicky:</t>
        </r>
        <r>
          <rPr>
            <sz val="9"/>
            <rFont val="Tahoma"/>
            <family val="2"/>
          </rPr>
          <t xml:space="preserve">
entente Rugby Limburg met Arendonk, mail OK!</t>
        </r>
      </text>
    </comment>
    <comment ref="Q14" authorId="0">
      <text>
        <r>
          <rPr>
            <b/>
            <sz val="9"/>
            <rFont val="Tahoma"/>
            <family val="2"/>
          </rPr>
          <t>Vicky:</t>
        </r>
        <r>
          <rPr>
            <sz val="9"/>
            <rFont val="Tahoma"/>
            <family val="2"/>
          </rPr>
          <t xml:space="preserve">
entente Rugby Limburg, mail OK
</t>
        </r>
      </text>
    </comment>
    <comment ref="S14" authorId="0">
      <text>
        <r>
          <rPr>
            <b/>
            <sz val="9"/>
            <rFont val="Tahoma"/>
            <family val="2"/>
          </rPr>
          <t>Vicky:</t>
        </r>
        <r>
          <rPr>
            <sz val="9"/>
            <rFont val="Tahoma"/>
            <family val="2"/>
          </rPr>
          <t xml:space="preserve">
entente Rugby Limburg, mail OK</t>
        </r>
      </text>
    </comment>
    <comment ref="T14" authorId="0">
      <text>
        <r>
          <rPr>
            <b/>
            <sz val="9"/>
            <rFont val="Tahoma"/>
            <family val="2"/>
          </rPr>
          <t>Vicky:</t>
        </r>
        <r>
          <rPr>
            <sz val="9"/>
            <rFont val="Tahoma"/>
            <family val="2"/>
          </rPr>
          <t xml:space="preserve">
entente Rugby Limburg, mail OK</t>
        </r>
      </text>
    </comment>
    <comment ref="U14" authorId="0">
      <text>
        <r>
          <rPr>
            <b/>
            <sz val="9"/>
            <rFont val="Tahoma"/>
            <family val="2"/>
          </rPr>
          <t>Vicky:</t>
        </r>
        <r>
          <rPr>
            <sz val="9"/>
            <rFont val="Tahoma"/>
            <family val="2"/>
          </rPr>
          <t xml:space="preserve">
entente Rugby Limburg, mail OK</t>
        </r>
      </text>
    </comment>
    <comment ref="O15" authorId="0">
      <text>
        <r>
          <rPr>
            <b/>
            <sz val="9"/>
            <rFont val="Tahoma"/>
            <family val="2"/>
          </rPr>
          <t>Vicky:</t>
        </r>
        <r>
          <rPr>
            <sz val="9"/>
            <rFont val="Tahoma"/>
            <family val="2"/>
          </rPr>
          <t xml:space="preserve">
entente met Schilde, mail nog niet OK!</t>
        </r>
      </text>
    </comment>
    <comment ref="Q15" authorId="1">
      <text>
        <r>
          <rPr>
            <b/>
            <sz val="10"/>
            <rFont val="Calibri"/>
            <family val="2"/>
          </rPr>
          <t>New 18/8</t>
        </r>
      </text>
    </comment>
    <comment ref="S15" authorId="0">
      <text>
        <r>
          <rPr>
            <b/>
            <sz val="9"/>
            <rFont val="Tahoma"/>
            <family val="2"/>
          </rPr>
          <t>Vicky:</t>
        </r>
        <r>
          <rPr>
            <sz val="9"/>
            <rFont val="Tahoma"/>
            <family val="2"/>
          </rPr>
          <t xml:space="preserve">
2 ploegen entente Arendonk/Schilde, mail nog niet OK!</t>
        </r>
      </text>
    </comment>
    <comment ref="T15" authorId="0">
      <text>
        <r>
          <rPr>
            <b/>
            <sz val="9"/>
            <rFont val="Tahoma"/>
            <family val="2"/>
          </rPr>
          <t>Vicky:</t>
        </r>
        <r>
          <rPr>
            <sz val="9"/>
            <rFont val="Tahoma"/>
            <family val="2"/>
          </rPr>
          <t xml:space="preserve">
entente Schilde mail nog niet OK</t>
        </r>
      </text>
    </comment>
    <comment ref="U15" authorId="0">
      <text>
        <r>
          <rPr>
            <b/>
            <sz val="9"/>
            <rFont val="Tahoma"/>
            <family val="2"/>
          </rPr>
          <t>Vicky:</t>
        </r>
        <r>
          <rPr>
            <sz val="9"/>
            <rFont val="Tahoma"/>
            <family val="2"/>
          </rPr>
          <t xml:space="preserve">
entente Schilde mail nog niet OK</t>
        </r>
      </text>
    </comment>
    <comment ref="V16" authorId="0">
      <text>
        <r>
          <rPr>
            <b/>
            <sz val="9"/>
            <rFont val="Tahoma"/>
            <family val="2"/>
          </rPr>
          <t>Vicky:</t>
        </r>
        <r>
          <rPr>
            <sz val="9"/>
            <rFont val="Tahoma"/>
            <family val="2"/>
          </rPr>
          <t xml:space="preserve">
entente met Mechelen, mail OK
</t>
        </r>
      </text>
    </comment>
    <comment ref="O18" authorId="0">
      <text>
        <r>
          <rPr>
            <b/>
            <sz val="9"/>
            <rFont val="Tahoma"/>
            <family val="2"/>
          </rPr>
          <t>Vicky:</t>
        </r>
        <r>
          <rPr>
            <sz val="9"/>
            <rFont val="Tahoma"/>
            <family val="2"/>
          </rPr>
          <t xml:space="preserve">
entente Rugby Limburg met Arendonk, mail OK!</t>
        </r>
      </text>
    </comment>
    <comment ref="P18" authorId="0">
      <text>
        <r>
          <rPr>
            <b/>
            <sz val="9"/>
            <rFont val="Tahoma"/>
            <family val="2"/>
          </rPr>
          <t>Vicky:</t>
        </r>
        <r>
          <rPr>
            <sz val="9"/>
            <rFont val="Tahoma"/>
            <family val="2"/>
          </rPr>
          <t xml:space="preserve">
entente Rugby Limburg met Arendonk, mail OK!</t>
        </r>
      </text>
    </comment>
    <comment ref="Q18" authorId="0">
      <text>
        <r>
          <rPr>
            <b/>
            <sz val="9"/>
            <rFont val="Tahoma"/>
            <family val="2"/>
          </rPr>
          <t>Vicky:</t>
        </r>
        <r>
          <rPr>
            <sz val="9"/>
            <rFont val="Tahoma"/>
            <family val="2"/>
          </rPr>
          <t xml:space="preserve">
entente Rugby Limburg, mail OK</t>
        </r>
      </text>
    </comment>
    <comment ref="S18" authorId="0">
      <text>
        <r>
          <rPr>
            <b/>
            <sz val="9"/>
            <rFont val="Tahoma"/>
            <family val="2"/>
          </rPr>
          <t>Vicky:</t>
        </r>
        <r>
          <rPr>
            <sz val="9"/>
            <rFont val="Tahoma"/>
            <family val="2"/>
          </rPr>
          <t xml:space="preserve">
entente Rugby Limburg, mail OK</t>
        </r>
      </text>
    </comment>
    <comment ref="T18" authorId="0">
      <text>
        <r>
          <rPr>
            <b/>
            <sz val="9"/>
            <rFont val="Tahoma"/>
            <family val="2"/>
          </rPr>
          <t>Vicky:</t>
        </r>
        <r>
          <rPr>
            <sz val="9"/>
            <rFont val="Tahoma"/>
            <family val="2"/>
          </rPr>
          <t xml:space="preserve">
entente Rugby Limburg, mail OK</t>
        </r>
      </text>
    </comment>
    <comment ref="U18" authorId="0">
      <text>
        <r>
          <rPr>
            <b/>
            <sz val="9"/>
            <rFont val="Tahoma"/>
            <family val="2"/>
          </rPr>
          <t>Vicky:</t>
        </r>
        <r>
          <rPr>
            <sz val="9"/>
            <rFont val="Tahoma"/>
            <family val="2"/>
          </rPr>
          <t xml:space="preserve">
entente Rugby Limburg, mail OK</t>
        </r>
      </text>
    </comment>
    <comment ref="M19" authorId="0">
      <text>
        <r>
          <rPr>
            <b/>
            <sz val="9"/>
            <rFont val="Tahoma"/>
            <family val="2"/>
          </rPr>
          <t>Vicky:</t>
        </r>
        <r>
          <rPr>
            <sz val="9"/>
            <rFont val="Tahoma"/>
            <family val="2"/>
          </rPr>
          <t xml:space="preserve">
entente met Antwerp, mail OK</t>
        </r>
      </text>
    </comment>
    <comment ref="Q19" authorId="0">
      <text>
        <r>
          <rPr>
            <b/>
            <sz val="9"/>
            <rFont val="Tahoma"/>
            <family val="2"/>
          </rPr>
          <t>Vicky:</t>
        </r>
        <r>
          <rPr>
            <sz val="9"/>
            <rFont val="Tahoma"/>
            <family val="2"/>
          </rPr>
          <t xml:space="preserve">
entente met Antwerp, mail OK</t>
        </r>
      </text>
    </comment>
    <comment ref="V19" authorId="0">
      <text>
        <r>
          <rPr>
            <b/>
            <sz val="9"/>
            <rFont val="Tahoma"/>
            <family val="2"/>
          </rPr>
          <t>Vicky:</t>
        </r>
        <r>
          <rPr>
            <sz val="9"/>
            <rFont val="Tahoma"/>
            <family val="2"/>
          </rPr>
          <t xml:space="preserve">
entente met Leuven, mail OK</t>
        </r>
      </text>
    </comment>
    <comment ref="O20" authorId="0">
      <text>
        <r>
          <rPr>
            <b/>
            <sz val="9"/>
            <rFont val="Tahoma"/>
            <family val="2"/>
          </rPr>
          <t>Vicky:</t>
        </r>
        <r>
          <rPr>
            <sz val="9"/>
            <rFont val="Tahoma"/>
            <family val="2"/>
          </rPr>
          <t xml:space="preserve">
entente met Waregem en brugge, mail OK!</t>
        </r>
      </text>
    </comment>
    <comment ref="Q20" authorId="0">
      <text>
        <r>
          <rPr>
            <b/>
            <sz val="9"/>
            <rFont val="Tahoma"/>
            <family val="2"/>
          </rPr>
          <t>Vicky:</t>
        </r>
        <r>
          <rPr>
            <sz val="9"/>
            <rFont val="Tahoma"/>
            <family val="2"/>
          </rPr>
          <t xml:space="preserve">
entente met Brugge, mail OK!</t>
        </r>
      </text>
    </comment>
    <comment ref="M22" authorId="0">
      <text>
        <r>
          <rPr>
            <b/>
            <sz val="9"/>
            <rFont val="Tahoma"/>
            <family val="2"/>
          </rPr>
          <t>Vicky:</t>
        </r>
        <r>
          <rPr>
            <sz val="9"/>
            <rFont val="Tahoma"/>
            <family val="2"/>
          </rPr>
          <t xml:space="preserve">
entente met Tiegem Tigers, mail OK</t>
        </r>
      </text>
    </comment>
    <comment ref="O22" authorId="0">
      <text>
        <r>
          <rPr>
            <b/>
            <sz val="9"/>
            <rFont val="Tahoma"/>
            <family val="2"/>
          </rPr>
          <t>Vicky:</t>
        </r>
        <r>
          <rPr>
            <sz val="9"/>
            <rFont val="Tahoma"/>
            <family val="2"/>
          </rPr>
          <t xml:space="preserve">
entente met Tiegem Tigers, mail OK</t>
        </r>
      </text>
    </comment>
    <comment ref="Q22" authorId="0">
      <text>
        <r>
          <rPr>
            <b/>
            <sz val="9"/>
            <rFont val="Tahoma"/>
            <family val="2"/>
          </rPr>
          <t>Vicky:</t>
        </r>
        <r>
          <rPr>
            <sz val="9"/>
            <rFont val="Tahoma"/>
            <family val="2"/>
          </rPr>
          <t xml:space="preserve">
entente met Tiegem Tigers, mail OK</t>
        </r>
      </text>
    </comment>
    <comment ref="O23" authorId="0">
      <text>
        <r>
          <rPr>
            <b/>
            <sz val="9"/>
            <rFont val="Tahoma"/>
            <family val="2"/>
          </rPr>
          <t>Vicky:</t>
        </r>
        <r>
          <rPr>
            <sz val="9"/>
            <rFont val="Tahoma"/>
            <family val="2"/>
          </rPr>
          <t xml:space="preserve">
entente Rugby Limburg met Arendonk, mail OK!</t>
        </r>
      </text>
    </comment>
    <comment ref="P23" authorId="0">
      <text>
        <r>
          <rPr>
            <b/>
            <sz val="9"/>
            <rFont val="Tahoma"/>
            <family val="2"/>
          </rPr>
          <t>Vicky:</t>
        </r>
        <r>
          <rPr>
            <sz val="9"/>
            <rFont val="Tahoma"/>
            <family val="2"/>
          </rPr>
          <t xml:space="preserve">
entente Rugby Limburg met Arendonk, mail OK!</t>
        </r>
      </text>
    </comment>
    <comment ref="Q23" authorId="0">
      <text>
        <r>
          <rPr>
            <b/>
            <sz val="9"/>
            <rFont val="Tahoma"/>
            <family val="2"/>
          </rPr>
          <t>Vicky:</t>
        </r>
        <r>
          <rPr>
            <sz val="9"/>
            <rFont val="Tahoma"/>
            <family val="2"/>
          </rPr>
          <t xml:space="preserve">
entente Rugby Limburg, mail OK</t>
        </r>
      </text>
    </comment>
    <comment ref="S23" authorId="0">
      <text>
        <r>
          <rPr>
            <b/>
            <sz val="9"/>
            <rFont val="Tahoma"/>
            <family val="2"/>
          </rPr>
          <t>Vicky:</t>
        </r>
        <r>
          <rPr>
            <sz val="9"/>
            <rFont val="Tahoma"/>
            <family val="2"/>
          </rPr>
          <t xml:space="preserve">
entente Rugby Limburg, mail OK</t>
        </r>
      </text>
    </comment>
    <comment ref="T23" authorId="0">
      <text>
        <r>
          <rPr>
            <b/>
            <sz val="9"/>
            <rFont val="Tahoma"/>
            <family val="2"/>
          </rPr>
          <t>Vicky:</t>
        </r>
        <r>
          <rPr>
            <sz val="9"/>
            <rFont val="Tahoma"/>
            <family val="2"/>
          </rPr>
          <t xml:space="preserve">
entente Rugby Limburg, mail OK</t>
        </r>
      </text>
    </comment>
    <comment ref="U23" authorId="0">
      <text>
        <r>
          <rPr>
            <b/>
            <sz val="9"/>
            <rFont val="Tahoma"/>
            <family val="2"/>
          </rPr>
          <t>Vicky:</t>
        </r>
        <r>
          <rPr>
            <sz val="9"/>
            <rFont val="Tahoma"/>
            <family val="2"/>
          </rPr>
          <t xml:space="preserve">
entente Rugby Limburg, mail OK</t>
        </r>
      </text>
    </comment>
    <comment ref="O25" authorId="0">
      <text>
        <r>
          <rPr>
            <b/>
            <sz val="9"/>
            <rFont val="Tahoma"/>
            <family val="2"/>
          </rPr>
          <t>Vicky:</t>
        </r>
        <r>
          <rPr>
            <sz val="9"/>
            <rFont val="Tahoma"/>
            <family val="2"/>
          </rPr>
          <t xml:space="preserve">
entente Rugby Limburg met Arendonk, mail OK!</t>
        </r>
      </text>
    </comment>
    <comment ref="P25" authorId="0">
      <text>
        <r>
          <rPr>
            <b/>
            <sz val="9"/>
            <rFont val="Tahoma"/>
            <family val="2"/>
          </rPr>
          <t>Vicky:</t>
        </r>
        <r>
          <rPr>
            <sz val="9"/>
            <rFont val="Tahoma"/>
            <family val="2"/>
          </rPr>
          <t xml:space="preserve">
entente Rugby Limburg met Arendonk, mail OK!</t>
        </r>
      </text>
    </comment>
    <comment ref="Q25" authorId="0">
      <text>
        <r>
          <rPr>
            <b/>
            <sz val="9"/>
            <rFont val="Tahoma"/>
            <family val="2"/>
          </rPr>
          <t>Vicky:</t>
        </r>
        <r>
          <rPr>
            <sz val="9"/>
            <rFont val="Tahoma"/>
            <family val="2"/>
          </rPr>
          <t xml:space="preserve">
entente Rugby Limburg, mail OK</t>
        </r>
      </text>
    </comment>
    <comment ref="S25" authorId="0">
      <text>
        <r>
          <rPr>
            <b/>
            <sz val="9"/>
            <rFont val="Tahoma"/>
            <family val="2"/>
          </rPr>
          <t>Vicky:</t>
        </r>
        <r>
          <rPr>
            <sz val="9"/>
            <rFont val="Tahoma"/>
            <family val="2"/>
          </rPr>
          <t xml:space="preserve">
entente Rugby Limburg, mail OK</t>
        </r>
      </text>
    </comment>
    <comment ref="T25" authorId="0">
      <text>
        <r>
          <rPr>
            <b/>
            <sz val="9"/>
            <rFont val="Tahoma"/>
            <family val="2"/>
          </rPr>
          <t>Vicky:</t>
        </r>
        <r>
          <rPr>
            <sz val="9"/>
            <rFont val="Tahoma"/>
            <family val="2"/>
          </rPr>
          <t xml:space="preserve">
entente Rugby Limburg, mail OK</t>
        </r>
      </text>
    </comment>
    <comment ref="U25" authorId="0">
      <text>
        <r>
          <rPr>
            <b/>
            <sz val="9"/>
            <rFont val="Tahoma"/>
            <family val="2"/>
          </rPr>
          <t>Vicky:</t>
        </r>
        <r>
          <rPr>
            <sz val="9"/>
            <rFont val="Tahoma"/>
            <family val="2"/>
          </rPr>
          <t xml:space="preserve">
entente Rugby Limburg, mail OK</t>
        </r>
      </text>
    </comment>
    <comment ref="M27" authorId="0">
      <text>
        <r>
          <rPr>
            <b/>
            <sz val="9"/>
            <rFont val="Tahoma"/>
            <family val="2"/>
          </rPr>
          <t>Vicky:</t>
        </r>
        <r>
          <rPr>
            <sz val="9"/>
            <rFont val="Tahoma"/>
            <family val="2"/>
          </rPr>
          <t xml:space="preserve">
entente met Arendonk, mail OK!</t>
        </r>
      </text>
    </comment>
    <comment ref="O27" authorId="0">
      <text>
        <r>
          <rPr>
            <b/>
            <sz val="9"/>
            <rFont val="Tahoma"/>
            <family val="2"/>
          </rPr>
          <t>Vicky:</t>
        </r>
        <r>
          <rPr>
            <sz val="9"/>
            <rFont val="Tahoma"/>
            <family val="2"/>
          </rPr>
          <t xml:space="preserve">
entente met Laakdal, mail nog niet OK</t>
        </r>
      </text>
    </comment>
    <comment ref="Q27" authorId="0">
      <text>
        <r>
          <rPr>
            <b/>
            <sz val="9"/>
            <rFont val="Tahoma"/>
            <family val="2"/>
          </rPr>
          <t>Vicky:</t>
        </r>
        <r>
          <rPr>
            <sz val="9"/>
            <rFont val="Tahoma"/>
            <family val="2"/>
          </rPr>
          <t xml:space="preserve">
entente met Arendonk, mail OK!</t>
        </r>
      </text>
    </comment>
    <comment ref="S27" authorId="0">
      <text>
        <r>
          <rPr>
            <b/>
            <sz val="9"/>
            <rFont val="Tahoma"/>
            <family val="2"/>
          </rPr>
          <t>Vicky:</t>
        </r>
        <r>
          <rPr>
            <sz val="9"/>
            <rFont val="Tahoma"/>
            <family val="2"/>
          </rPr>
          <t xml:space="preserve">
2 ploegen entente Arendonk/Laakdal, mail nog niet OK!
</t>
        </r>
      </text>
    </comment>
    <comment ref="T27" authorId="0">
      <text>
        <r>
          <rPr>
            <b/>
            <sz val="9"/>
            <rFont val="Tahoma"/>
            <family val="2"/>
          </rPr>
          <t>Vicky:</t>
        </r>
        <r>
          <rPr>
            <sz val="9"/>
            <rFont val="Tahoma"/>
            <family val="2"/>
          </rPr>
          <t xml:space="preserve">
entente Laakdal, mail nog niet OK</t>
        </r>
      </text>
    </comment>
    <comment ref="U27" authorId="0">
      <text>
        <r>
          <rPr>
            <b/>
            <sz val="9"/>
            <rFont val="Tahoma"/>
            <family val="2"/>
          </rPr>
          <t>Vicky:</t>
        </r>
        <r>
          <rPr>
            <sz val="9"/>
            <rFont val="Tahoma"/>
            <family val="2"/>
          </rPr>
          <t xml:space="preserve">
entente Laakdal, mail nog niet OK</t>
        </r>
      </text>
    </comment>
    <comment ref="M28" authorId="0">
      <text>
        <r>
          <rPr>
            <b/>
            <sz val="9"/>
            <rFont val="Tahoma"/>
            <family val="2"/>
          </rPr>
          <t>Vicky:</t>
        </r>
        <r>
          <rPr>
            <sz val="9"/>
            <rFont val="Tahoma"/>
            <family val="2"/>
          </rPr>
          <t xml:space="preserve">
entente met Oudenrde, mail OK</t>
        </r>
      </text>
    </comment>
    <comment ref="O28" authorId="0">
      <text>
        <r>
          <rPr>
            <b/>
            <sz val="9"/>
            <rFont val="Tahoma"/>
            <family val="2"/>
          </rPr>
          <t>Vicky:</t>
        </r>
        <r>
          <rPr>
            <sz val="9"/>
            <rFont val="Tahoma"/>
            <family val="2"/>
          </rPr>
          <t xml:space="preserve">
entente met Oudenrde, mail OK</t>
        </r>
      </text>
    </comment>
    <comment ref="Q28" authorId="0">
      <text>
        <r>
          <rPr>
            <b/>
            <sz val="9"/>
            <rFont val="Tahoma"/>
            <family val="2"/>
          </rPr>
          <t>Vicky:</t>
        </r>
        <r>
          <rPr>
            <sz val="9"/>
            <rFont val="Tahoma"/>
            <family val="2"/>
          </rPr>
          <t xml:space="preserve">
entente met Oudenrde, mail OK</t>
        </r>
      </text>
    </comment>
    <comment ref="O30" authorId="0">
      <text>
        <r>
          <rPr>
            <b/>
            <sz val="9"/>
            <rFont val="Tahoma"/>
            <family val="2"/>
          </rPr>
          <t>Vicky:</t>
        </r>
        <r>
          <rPr>
            <sz val="9"/>
            <rFont val="Tahoma"/>
            <family val="2"/>
          </rPr>
          <t xml:space="preserve">
entente met The Rebels en Brugge, mail OK!</t>
        </r>
      </text>
    </comment>
    <comment ref="M31" authorId="1">
      <text>
        <r>
          <rPr>
            <b/>
            <sz val="10"/>
            <rFont val="Calibri"/>
            <family val="2"/>
          </rPr>
          <t>Entente avec Racing Jet</t>
        </r>
      </text>
    </comment>
    <comment ref="H33" authorId="1">
      <text>
        <r>
          <rPr>
            <b/>
            <sz val="10"/>
            <rFont val="Calibri"/>
            <family val="2"/>
          </rPr>
          <t xml:space="preserve">Seulement 1 équipe en D3
</t>
        </r>
      </text>
    </comment>
    <comment ref="O34" authorId="0">
      <text>
        <r>
          <rPr>
            <b/>
            <sz val="9"/>
            <rFont val="Tahoma"/>
            <family val="2"/>
          </rPr>
          <t>Vicky:</t>
        </r>
        <r>
          <rPr>
            <sz val="9"/>
            <rFont val="Tahoma"/>
            <family val="2"/>
          </rPr>
          <t xml:space="preserve">
entente met RUSH, mail OK!</t>
        </r>
      </text>
    </comment>
    <comment ref="Q34" authorId="0">
      <text>
        <r>
          <rPr>
            <b/>
            <sz val="9"/>
            <rFont val="Tahoma"/>
            <family val="2"/>
          </rPr>
          <t>Vicky:</t>
        </r>
        <r>
          <rPr>
            <sz val="9"/>
            <rFont val="Tahoma"/>
            <family val="2"/>
          </rPr>
          <t xml:space="preserve">
entente met RUSH, mail OK!</t>
        </r>
      </text>
    </comment>
    <comment ref="I44" authorId="0">
      <text>
        <r>
          <rPr>
            <b/>
            <sz val="9"/>
            <rFont val="Tahoma"/>
            <family val="2"/>
          </rPr>
          <t>Vicky:</t>
        </r>
        <r>
          <rPr>
            <sz val="9"/>
            <rFont val="Tahoma"/>
            <family val="2"/>
          </rPr>
          <t xml:space="preserve">
entente met Lustin, mail OK!</t>
        </r>
      </text>
    </comment>
    <comment ref="L44" authorId="0">
      <text>
        <r>
          <rPr>
            <b/>
            <sz val="9"/>
            <rFont val="Tahoma"/>
            <family val="2"/>
          </rPr>
          <t>Vicky:</t>
        </r>
        <r>
          <rPr>
            <sz val="9"/>
            <rFont val="Tahoma"/>
            <family val="2"/>
          </rPr>
          <t xml:space="preserve">
entente met Lustin, mail OK!</t>
        </r>
      </text>
    </comment>
    <comment ref="O44" authorId="0">
      <text>
        <r>
          <rPr>
            <b/>
            <sz val="9"/>
            <rFont val="Tahoma"/>
            <family val="2"/>
          </rPr>
          <t>Vicky:</t>
        </r>
        <r>
          <rPr>
            <sz val="9"/>
            <rFont val="Tahoma"/>
            <family val="2"/>
          </rPr>
          <t xml:space="preserve">
entente met Hesby en Lustin, mail is OK</t>
        </r>
      </text>
    </comment>
    <comment ref="Q44" authorId="0">
      <text>
        <r>
          <rPr>
            <b/>
            <sz val="9"/>
            <rFont val="Tahoma"/>
            <family val="2"/>
          </rPr>
          <t>Vicky:</t>
        </r>
        <r>
          <rPr>
            <sz val="9"/>
            <rFont val="Tahoma"/>
            <family val="2"/>
          </rPr>
          <t xml:space="preserve">
entente met Hesby en Lustin, mail is OK</t>
        </r>
      </text>
    </comment>
    <comment ref="S44" authorId="0">
      <text>
        <r>
          <rPr>
            <b/>
            <sz val="9"/>
            <rFont val="Tahoma"/>
            <family val="2"/>
          </rPr>
          <t>Vicky:</t>
        </r>
        <r>
          <rPr>
            <sz val="9"/>
            <rFont val="Tahoma"/>
            <family val="2"/>
          </rPr>
          <t xml:space="preserve">
entente met Lustin en Standard, mail is OK</t>
        </r>
      </text>
    </comment>
    <comment ref="T44" authorId="0">
      <text>
        <r>
          <rPr>
            <b/>
            <sz val="9"/>
            <rFont val="Tahoma"/>
            <family val="2"/>
          </rPr>
          <t>Vicky:</t>
        </r>
        <r>
          <rPr>
            <sz val="9"/>
            <rFont val="Tahoma"/>
            <family val="2"/>
          </rPr>
          <t xml:space="preserve">
entente met Lustin en Standard, mail is OK</t>
        </r>
      </text>
    </comment>
    <comment ref="U44" authorId="0">
      <text>
        <r>
          <rPr>
            <b/>
            <sz val="9"/>
            <rFont val="Tahoma"/>
            <family val="2"/>
          </rPr>
          <t>Vicky:</t>
        </r>
        <r>
          <rPr>
            <sz val="9"/>
            <rFont val="Tahoma"/>
            <family val="2"/>
          </rPr>
          <t xml:space="preserve">
entente met Lustin en Standard, mail is OK</t>
        </r>
      </text>
    </comment>
    <comment ref="M45" authorId="0">
      <text>
        <r>
          <rPr>
            <b/>
            <sz val="9"/>
            <rFont val="Tahoma"/>
            <family val="2"/>
          </rPr>
          <t>Vicky:</t>
        </r>
        <r>
          <rPr>
            <sz val="9"/>
            <rFont val="Tahoma"/>
            <family val="2"/>
          </rPr>
          <t xml:space="preserve">
entente met Nivelles, mail OK!</t>
        </r>
      </text>
    </comment>
    <comment ref="Q45" authorId="1">
      <text>
        <r>
          <rPr>
            <b/>
            <sz val="10"/>
            <rFont val="Calibri"/>
            <family val="2"/>
          </rPr>
          <t>11/8</t>
        </r>
      </text>
    </comment>
    <comment ref="K46" authorId="0">
      <text>
        <r>
          <rPr>
            <b/>
            <sz val="9"/>
            <rFont val="Tahoma"/>
            <family val="2"/>
          </rPr>
          <t>Vicky:</t>
        </r>
        <r>
          <rPr>
            <sz val="9"/>
            <rFont val="Tahoma"/>
            <family val="2"/>
          </rPr>
          <t xml:space="preserve">
entente met Saint-Ghislain, mail OK
devient équipe 2 de D1
</t>
        </r>
      </text>
    </comment>
    <comment ref="O46" authorId="0">
      <text>
        <r>
          <rPr>
            <b/>
            <sz val="9"/>
            <rFont val="Tahoma"/>
            <family val="2"/>
          </rPr>
          <t xml:space="preserve">Vicky
</t>
        </r>
        <r>
          <rPr>
            <sz val="9"/>
            <rFont val="Tahoma"/>
            <family val="2"/>
          </rPr>
          <t>entente met Saint Ghislain, mail OK</t>
        </r>
      </text>
    </comment>
    <comment ref="O50" authorId="0">
      <text>
        <r>
          <rPr>
            <b/>
            <sz val="9"/>
            <rFont val="Tahoma"/>
            <family val="2"/>
          </rPr>
          <t>Vicky:</t>
        </r>
        <r>
          <rPr>
            <sz val="9"/>
            <rFont val="Tahoma"/>
            <family val="2"/>
          </rPr>
          <t xml:space="preserve">
entente met Famenne, Lustin mail is OK</t>
        </r>
      </text>
    </comment>
    <comment ref="Q50" authorId="0">
      <text>
        <r>
          <rPr>
            <b/>
            <sz val="9"/>
            <rFont val="Tahoma"/>
            <family val="2"/>
          </rPr>
          <t>Vicky:</t>
        </r>
        <r>
          <rPr>
            <sz val="9"/>
            <rFont val="Tahoma"/>
            <family val="2"/>
          </rPr>
          <t xml:space="preserve">
entente met Famenne en Lustin, mail is OK</t>
        </r>
      </text>
    </comment>
    <comment ref="M52" authorId="1">
      <text>
        <r>
          <rPr>
            <b/>
            <sz val="10"/>
            <rFont val="Calibri"/>
            <family val="2"/>
          </rPr>
          <t>11/8
mail JMDB</t>
        </r>
      </text>
    </comment>
    <comment ref="O52" authorId="1">
      <text>
        <r>
          <rPr>
            <b/>
            <sz val="10"/>
            <rFont val="Calibri"/>
            <family val="2"/>
          </rPr>
          <t>11/8
mail JMDB</t>
        </r>
      </text>
    </comment>
    <comment ref="Q52" authorId="1">
      <text>
        <r>
          <rPr>
            <b/>
            <sz val="10"/>
            <rFont val="Calibri"/>
            <family val="2"/>
          </rPr>
          <t>11/8
mail JMDB</t>
        </r>
      </text>
    </comment>
    <comment ref="I55" authorId="0">
      <text>
        <r>
          <rPr>
            <b/>
            <sz val="9"/>
            <rFont val="Tahoma"/>
            <family val="2"/>
          </rPr>
          <t>Vicky:</t>
        </r>
        <r>
          <rPr>
            <sz val="9"/>
            <rFont val="Tahoma"/>
            <family val="2"/>
          </rPr>
          <t xml:space="preserve">
entente met Lustin, mail OK!</t>
        </r>
      </text>
    </comment>
    <comment ref="L55" authorId="0">
      <text>
        <r>
          <rPr>
            <b/>
            <sz val="9"/>
            <rFont val="Tahoma"/>
            <family val="2"/>
          </rPr>
          <t>Vicky:</t>
        </r>
        <r>
          <rPr>
            <sz val="9"/>
            <rFont val="Tahoma"/>
            <family val="2"/>
          </rPr>
          <t xml:space="preserve">
entente met Lustin, mail OK!</t>
        </r>
      </text>
    </comment>
    <comment ref="O55" authorId="0">
      <text>
        <r>
          <rPr>
            <b/>
            <sz val="9"/>
            <rFont val="Tahoma"/>
            <family val="2"/>
          </rPr>
          <t>Vicky:</t>
        </r>
        <r>
          <rPr>
            <sz val="9"/>
            <rFont val="Tahoma"/>
            <family val="2"/>
          </rPr>
          <t xml:space="preserve">
entente Famenne, Hesby, Lustin, mail is OK</t>
        </r>
      </text>
    </comment>
    <comment ref="Q55" authorId="0">
      <text>
        <r>
          <rPr>
            <b/>
            <sz val="9"/>
            <rFont val="Tahoma"/>
            <family val="2"/>
          </rPr>
          <t>Vicky:</t>
        </r>
        <r>
          <rPr>
            <sz val="9"/>
            <rFont val="Tahoma"/>
            <family val="2"/>
          </rPr>
          <t xml:space="preserve">
entente met Famenne en Hesby, mail is OK</t>
        </r>
      </text>
    </comment>
    <comment ref="S55" authorId="0">
      <text>
        <r>
          <rPr>
            <b/>
            <sz val="9"/>
            <rFont val="Tahoma"/>
            <family val="2"/>
          </rPr>
          <t>Vicky:</t>
        </r>
        <r>
          <rPr>
            <sz val="9"/>
            <rFont val="Tahoma"/>
            <family val="2"/>
          </rPr>
          <t xml:space="preserve">
entente met Famenne en Standard, mail is OK</t>
        </r>
      </text>
    </comment>
    <comment ref="T55" authorId="0">
      <text>
        <r>
          <rPr>
            <b/>
            <sz val="9"/>
            <rFont val="Tahoma"/>
            <family val="2"/>
          </rPr>
          <t>Vicky:</t>
        </r>
        <r>
          <rPr>
            <sz val="9"/>
            <rFont val="Tahoma"/>
            <family val="2"/>
          </rPr>
          <t xml:space="preserve">
entente met Famenne en Standard, mail is OK</t>
        </r>
      </text>
    </comment>
    <comment ref="U55" authorId="0">
      <text>
        <r>
          <rPr>
            <b/>
            <sz val="9"/>
            <rFont val="Tahoma"/>
            <family val="2"/>
          </rPr>
          <t>Vicky:</t>
        </r>
        <r>
          <rPr>
            <sz val="9"/>
            <rFont val="Tahoma"/>
            <family val="2"/>
          </rPr>
          <t xml:space="preserve">
entente met Famenne en Standard, mail is OK</t>
        </r>
      </text>
    </comment>
    <comment ref="M61" authorId="0">
      <text>
        <r>
          <rPr>
            <b/>
            <sz val="9"/>
            <rFont val="Tahoma"/>
            <family val="2"/>
          </rPr>
          <t>Vicky:</t>
        </r>
        <r>
          <rPr>
            <sz val="9"/>
            <rFont val="Tahoma"/>
            <family val="2"/>
          </rPr>
          <t xml:space="preserve">
entente met Forest, mail OK!</t>
        </r>
      </text>
    </comment>
    <comment ref="M62" authorId="0">
      <text>
        <r>
          <rPr>
            <b/>
            <sz val="9"/>
            <rFont val="Tahoma"/>
            <family val="2"/>
          </rPr>
          <t>Vicky:</t>
        </r>
        <r>
          <rPr>
            <sz val="9"/>
            <rFont val="Tahoma"/>
            <family val="2"/>
          </rPr>
          <t xml:space="preserve">
entente avec Anderlecht
</t>
        </r>
      </text>
    </comment>
    <comment ref="O64" authorId="0">
      <text>
        <r>
          <rPr>
            <b/>
            <sz val="9"/>
            <rFont val="Tahoma"/>
            <family val="2"/>
          </rPr>
          <t>Vicky:</t>
        </r>
        <r>
          <rPr>
            <sz val="9"/>
            <rFont val="Tahoma"/>
            <family val="2"/>
          </rPr>
          <t xml:space="preserve">
entente met Binche, mail OK!</t>
        </r>
      </text>
    </comment>
    <comment ref="Q64" authorId="0">
      <text>
        <r>
          <rPr>
            <b/>
            <sz val="9"/>
            <rFont val="Tahoma"/>
            <family val="2"/>
          </rPr>
          <t>Vicky:</t>
        </r>
        <r>
          <rPr>
            <sz val="9"/>
            <rFont val="Tahoma"/>
            <family val="2"/>
          </rPr>
          <t xml:space="preserve">
entente met Binche, mail OK!</t>
        </r>
      </text>
    </comment>
    <comment ref="K66" authorId="0">
      <text>
        <r>
          <rPr>
            <b/>
            <sz val="9"/>
            <rFont val="Tahoma"/>
            <family val="2"/>
          </rPr>
          <t>Vicky:</t>
        </r>
        <r>
          <rPr>
            <sz val="9"/>
            <rFont val="Tahoma"/>
            <family val="2"/>
          </rPr>
          <t xml:space="preserve">
entente met Frameries, mail OK</t>
        </r>
      </text>
    </comment>
    <comment ref="O66" authorId="0">
      <text>
        <r>
          <rPr>
            <b/>
            <sz val="9"/>
            <rFont val="Tahoma"/>
            <family val="2"/>
          </rPr>
          <t>Vicky:</t>
        </r>
        <r>
          <rPr>
            <sz val="9"/>
            <rFont val="Tahoma"/>
            <family val="2"/>
          </rPr>
          <t xml:space="preserve">
entente met Frameries, mail OK</t>
        </r>
      </text>
    </comment>
    <comment ref="Q66" authorId="0">
      <text>
        <r>
          <rPr>
            <b/>
            <sz val="9"/>
            <rFont val="Tahoma"/>
            <family val="2"/>
          </rPr>
          <t>Vicky:</t>
        </r>
        <r>
          <rPr>
            <sz val="9"/>
            <rFont val="Tahoma"/>
            <family val="2"/>
          </rPr>
          <t xml:space="preserve">
entente met Frameries, mail OK</t>
        </r>
      </text>
    </comment>
    <comment ref="J67" authorId="1">
      <text>
        <r>
          <rPr>
            <b/>
            <sz val="10"/>
            <rFont val="Calibri"/>
            <family val="2"/>
          </rPr>
          <t xml:space="preserve">Mail 4/8
</t>
        </r>
      </text>
    </comment>
    <comment ref="M67" authorId="0">
      <text>
        <r>
          <rPr>
            <b/>
            <sz val="9"/>
            <rFont val="Tahoma"/>
            <family val="2"/>
          </rPr>
          <t>Vicky:</t>
        </r>
        <r>
          <rPr>
            <sz val="9"/>
            <rFont val="Tahoma"/>
            <family val="2"/>
          </rPr>
          <t xml:space="preserve">
entente Visé, mail OK</t>
        </r>
      </text>
    </comment>
    <comment ref="O67" authorId="0">
      <text>
        <r>
          <rPr>
            <b/>
            <sz val="9"/>
            <rFont val="Tahoma"/>
            <family val="2"/>
          </rPr>
          <t>Vicky:</t>
        </r>
        <r>
          <rPr>
            <sz val="9"/>
            <rFont val="Tahoma"/>
            <family val="2"/>
          </rPr>
          <t xml:space="preserve">
entente Visé, mail OK</t>
        </r>
      </text>
    </comment>
    <comment ref="Q67" authorId="0">
      <text>
        <r>
          <rPr>
            <b/>
            <sz val="9"/>
            <rFont val="Tahoma"/>
            <family val="2"/>
          </rPr>
          <t>Vicky:</t>
        </r>
        <r>
          <rPr>
            <sz val="9"/>
            <rFont val="Tahoma"/>
            <family val="2"/>
          </rPr>
          <t xml:space="preserve">
entente Visé, mail OK</t>
        </r>
      </text>
    </comment>
    <comment ref="S67" authorId="0">
      <text>
        <r>
          <rPr>
            <b/>
            <sz val="9"/>
            <rFont val="Tahoma"/>
            <family val="2"/>
          </rPr>
          <t>Vicky:</t>
        </r>
        <r>
          <rPr>
            <sz val="9"/>
            <rFont val="Tahoma"/>
            <family val="2"/>
          </rPr>
          <t xml:space="preserve">
entente met Famenne en Lustin mail is OK</t>
        </r>
      </text>
    </comment>
    <comment ref="T67" authorId="0">
      <text>
        <r>
          <rPr>
            <b/>
            <sz val="9"/>
            <rFont val="Tahoma"/>
            <family val="2"/>
          </rPr>
          <t>Vicky:</t>
        </r>
        <r>
          <rPr>
            <sz val="9"/>
            <rFont val="Tahoma"/>
            <family val="2"/>
          </rPr>
          <t xml:space="preserve">
entente met Famenne en Lustin mail is OK</t>
        </r>
      </text>
    </comment>
    <comment ref="U67" authorId="0">
      <text>
        <r>
          <rPr>
            <b/>
            <sz val="9"/>
            <rFont val="Tahoma"/>
            <family val="2"/>
          </rPr>
          <t>Vicky:</t>
        </r>
        <r>
          <rPr>
            <sz val="9"/>
            <rFont val="Tahoma"/>
            <family val="2"/>
          </rPr>
          <t xml:space="preserve">
entente met Famenne en Lustin mail is OK</t>
        </r>
      </text>
    </comment>
    <comment ref="M69" authorId="0">
      <text>
        <r>
          <rPr>
            <b/>
            <sz val="9"/>
            <rFont val="Tahoma"/>
            <family val="2"/>
          </rPr>
          <t>Vicky:</t>
        </r>
        <r>
          <rPr>
            <sz val="9"/>
            <rFont val="Tahoma"/>
            <family val="2"/>
          </rPr>
          <t xml:space="preserve">
entente met Curtrycke, mail is OK</t>
        </r>
      </text>
    </comment>
    <comment ref="O69" authorId="0">
      <text>
        <r>
          <rPr>
            <b/>
            <sz val="9"/>
            <rFont val="Tahoma"/>
            <family val="2"/>
          </rPr>
          <t>Vicky:</t>
        </r>
        <r>
          <rPr>
            <sz val="9"/>
            <rFont val="Tahoma"/>
            <family val="2"/>
          </rPr>
          <t xml:space="preserve">
entente met Curtrycke, mail is OK</t>
        </r>
      </text>
    </comment>
    <comment ref="Q69" authorId="0">
      <text>
        <r>
          <rPr>
            <b/>
            <sz val="9"/>
            <rFont val="Tahoma"/>
            <family val="2"/>
          </rPr>
          <t>Vicky:</t>
        </r>
        <r>
          <rPr>
            <sz val="9"/>
            <rFont val="Tahoma"/>
            <family val="2"/>
          </rPr>
          <t xml:space="preserve">
entente met Curtrycke, mail is OK</t>
        </r>
      </text>
    </comment>
    <comment ref="S69" authorId="0">
      <text>
        <r>
          <rPr>
            <b/>
            <sz val="9"/>
            <rFont val="Tahoma"/>
            <family val="2"/>
          </rPr>
          <t>Vicky:</t>
        </r>
        <r>
          <rPr>
            <sz val="9"/>
            <rFont val="Tahoma"/>
            <family val="2"/>
          </rPr>
          <t xml:space="preserve">
entente met Curtrycke, mail is OK</t>
        </r>
      </text>
    </comment>
    <comment ref="T69" authorId="0">
      <text>
        <r>
          <rPr>
            <b/>
            <sz val="9"/>
            <rFont val="Tahoma"/>
            <family val="2"/>
          </rPr>
          <t>Vicky:</t>
        </r>
        <r>
          <rPr>
            <sz val="9"/>
            <rFont val="Tahoma"/>
            <family val="2"/>
          </rPr>
          <t xml:space="preserve">
entente met Curtrycke, mail is OK</t>
        </r>
      </text>
    </comment>
    <comment ref="U69" authorId="0">
      <text>
        <r>
          <rPr>
            <b/>
            <sz val="9"/>
            <rFont val="Tahoma"/>
            <family val="2"/>
          </rPr>
          <t>Vicky:</t>
        </r>
        <r>
          <rPr>
            <sz val="9"/>
            <rFont val="Tahoma"/>
            <family val="2"/>
          </rPr>
          <t xml:space="preserve">
entente met Curtrycke, mail is OK</t>
        </r>
      </text>
    </comment>
    <comment ref="M71" authorId="0">
      <text>
        <r>
          <rPr>
            <b/>
            <sz val="9"/>
            <rFont val="Tahoma"/>
            <family val="2"/>
          </rPr>
          <t>Vicky:</t>
        </r>
        <r>
          <rPr>
            <sz val="9"/>
            <rFont val="Tahoma"/>
            <family val="2"/>
          </rPr>
          <t xml:space="preserve">
entente Standard, mail OK</t>
        </r>
      </text>
    </comment>
    <comment ref="O71" authorId="0">
      <text>
        <r>
          <rPr>
            <b/>
            <sz val="9"/>
            <rFont val="Tahoma"/>
            <family val="2"/>
          </rPr>
          <t>Vicky:</t>
        </r>
        <r>
          <rPr>
            <sz val="9"/>
            <rFont val="Tahoma"/>
            <family val="2"/>
          </rPr>
          <t xml:space="preserve">
entente Standard, mail OK</t>
        </r>
      </text>
    </comment>
    <comment ref="Q71" authorId="0">
      <text>
        <r>
          <rPr>
            <b/>
            <sz val="9"/>
            <rFont val="Tahoma"/>
            <family val="2"/>
          </rPr>
          <t>Vicky:</t>
        </r>
        <r>
          <rPr>
            <sz val="9"/>
            <rFont val="Tahoma"/>
            <family val="2"/>
          </rPr>
          <t xml:space="preserve">
entente Standard, mail OK</t>
        </r>
      </text>
    </comment>
    <comment ref="O72" authorId="1">
      <text>
        <r>
          <rPr>
            <b/>
            <sz val="10"/>
            <rFont val="Calibri"/>
            <family val="2"/>
          </rPr>
          <t>Mail du 9/8</t>
        </r>
        <r>
          <rPr>
            <sz val="10"/>
            <rFont val="Calibri"/>
            <family val="2"/>
          </rPr>
          <t xml:space="preserve">
</t>
        </r>
      </text>
    </comment>
    <comment ref="Q72" authorId="1">
      <text>
        <r>
          <rPr>
            <b/>
            <sz val="10"/>
            <rFont val="Calibri"/>
            <family val="2"/>
          </rPr>
          <t xml:space="preserve">Mail du 9/8
</t>
        </r>
      </text>
    </comment>
  </commentList>
</comments>
</file>

<file path=xl/sharedStrings.xml><?xml version="1.0" encoding="utf-8"?>
<sst xmlns="http://schemas.openxmlformats.org/spreadsheetml/2006/main" count="5910" uniqueCount="981">
  <si>
    <t>D1</t>
  </si>
  <si>
    <t>D2/D3</t>
  </si>
  <si>
    <t>U16</t>
  </si>
  <si>
    <t>U14</t>
  </si>
  <si>
    <t>D2, D3, D4</t>
  </si>
  <si>
    <t>D2,D3,D4</t>
  </si>
  <si>
    <t>U12 &amp; U10 &amp; U8</t>
  </si>
  <si>
    <t>U6</t>
  </si>
  <si>
    <t>EXAMS</t>
  </si>
  <si>
    <t>CARNAVAL</t>
  </si>
  <si>
    <t>SUMMER HOLIDAY</t>
  </si>
  <si>
    <t>AUTUMN HOLIDAY</t>
  </si>
  <si>
    <t>U18</t>
  </si>
  <si>
    <t xml:space="preserve">Hinton 7's &amp; central 7's? </t>
  </si>
  <si>
    <t>Barrage D1/D2</t>
  </si>
  <si>
    <t>Barrages D2 D3</t>
  </si>
  <si>
    <t>Coq Mosan / Challenge Pitou</t>
  </si>
  <si>
    <t>Brussels 7</t>
  </si>
  <si>
    <t>6 Nations B</t>
  </si>
  <si>
    <t>CE U18</t>
  </si>
  <si>
    <t>CE U20</t>
  </si>
  <si>
    <t>Seniors Men - National</t>
  </si>
  <si>
    <t>Seniors Ladies - National</t>
  </si>
  <si>
    <t>SPRING HOLIDAYS</t>
  </si>
  <si>
    <t>ASCENSION-HEMELVAART</t>
  </si>
  <si>
    <t>SAT</t>
  </si>
  <si>
    <t>SUN</t>
  </si>
  <si>
    <t>THU</t>
  </si>
  <si>
    <t>FRI</t>
  </si>
  <si>
    <t>CHRISTMAS &amp; NY</t>
  </si>
  <si>
    <t>MON</t>
  </si>
  <si>
    <t>PENTECOTE-PINKSTEREN</t>
  </si>
  <si>
    <t>INTERNATIONAL</t>
  </si>
  <si>
    <t>SENIOR MEN - GEO- BEL</t>
  </si>
  <si>
    <t>SENIOR MEN - RUS-BEL</t>
  </si>
  <si>
    <t>SENIOR MEN - BEL-GER</t>
  </si>
  <si>
    <t>SENIOR MEN - ROM-BEL</t>
  </si>
  <si>
    <t>SENIOR MEN - BEL-ESP</t>
  </si>
  <si>
    <t>Dubai 7</t>
  </si>
  <si>
    <t>Standard / Challenge Caldifontain</t>
  </si>
  <si>
    <t>FBRB</t>
  </si>
  <si>
    <t>RV</t>
  </si>
  <si>
    <t>LBFR</t>
  </si>
  <si>
    <t>EPCR</t>
  </si>
  <si>
    <t>Super Cup</t>
  </si>
  <si>
    <t>Cup all - round 3</t>
  </si>
  <si>
    <t>Preliminary Plate</t>
  </si>
  <si>
    <t>Plate</t>
  </si>
  <si>
    <t>1/2 PO League</t>
  </si>
  <si>
    <t>Final PO League</t>
  </si>
  <si>
    <t xml:space="preserve">Finals Youth </t>
  </si>
  <si>
    <t>Finals LBFR</t>
  </si>
  <si>
    <t>Finals RV</t>
  </si>
  <si>
    <t>Racing Jet / Jan davies U10-U12</t>
  </si>
  <si>
    <t>Frameries - Table Magique U8-U10</t>
  </si>
  <si>
    <t>Visé - Tournoi de L'Oie U8-U10-U12</t>
  </si>
  <si>
    <t>Dendermonde - Flanders Open</t>
  </si>
  <si>
    <t>Rugby Vlaanderen - Flanders Beach</t>
  </si>
  <si>
    <t>ASUB - Christmas Trophy 7</t>
  </si>
  <si>
    <t>BUC - Brussels 7</t>
  </si>
  <si>
    <t>Nivelles - Nivelles 7</t>
  </si>
  <si>
    <t>Boitsfort - Boitsfort 7</t>
  </si>
  <si>
    <t>Kituro - Tom Morris</t>
  </si>
  <si>
    <t>Frameries  - 24h</t>
  </si>
  <si>
    <t>Ghent - Easter - Senior-Ladies- U16-U18</t>
  </si>
  <si>
    <t>See competitions at bottom</t>
  </si>
  <si>
    <t>Competition - Tournament</t>
  </si>
  <si>
    <t>Tournament</t>
  </si>
  <si>
    <t>Competition</t>
  </si>
  <si>
    <t>Nat / Reg</t>
  </si>
  <si>
    <t>Champ 01</t>
  </si>
  <si>
    <t>Champ 02</t>
  </si>
  <si>
    <t>Champ 03</t>
  </si>
  <si>
    <t>Champ 04</t>
  </si>
  <si>
    <t>Champ 05</t>
  </si>
  <si>
    <t>Champ 06</t>
  </si>
  <si>
    <t>Champ 07</t>
  </si>
  <si>
    <t>Champ 08</t>
  </si>
  <si>
    <t>Champ 09</t>
  </si>
  <si>
    <t>Super CUP</t>
  </si>
  <si>
    <t>Qualif 01</t>
  </si>
  <si>
    <t>Qualif 02</t>
  </si>
  <si>
    <t>Qualif 03</t>
  </si>
  <si>
    <t>Qualif 04</t>
  </si>
  <si>
    <t>Qualif 05</t>
  </si>
  <si>
    <t>Qualif 06</t>
  </si>
  <si>
    <t>Qualif 07</t>
  </si>
  <si>
    <t>Champ 10</t>
  </si>
  <si>
    <t>Play Off</t>
  </si>
  <si>
    <t>Champ 14</t>
  </si>
  <si>
    <t>Champ 13</t>
  </si>
  <si>
    <t>Champ 12</t>
  </si>
  <si>
    <t>Champ 11</t>
  </si>
  <si>
    <t>Champ 16</t>
  </si>
  <si>
    <t>Champ 15</t>
  </si>
  <si>
    <t>Finale PLATE</t>
  </si>
  <si>
    <t>Champ 17</t>
  </si>
  <si>
    <t>Champ 18</t>
  </si>
  <si>
    <t>Play Off D2/D3</t>
  </si>
  <si>
    <t>1/16 Final CUP</t>
  </si>
  <si>
    <t>1/8 Final CUP</t>
  </si>
  <si>
    <t>1/4 Final CUP</t>
  </si>
  <si>
    <t>1/2 Final CUP</t>
  </si>
  <si>
    <t>Final CUP</t>
  </si>
  <si>
    <t>Final Championship</t>
  </si>
  <si>
    <t>1/8 Finale PLATE</t>
  </si>
  <si>
    <t>1/2 Finale PLATE</t>
  </si>
  <si>
    <t>Play Off Championship</t>
  </si>
  <si>
    <t>U20 Euro</t>
  </si>
  <si>
    <t>Hong Kong 7</t>
  </si>
  <si>
    <t>1/8 Final CUP-Plate</t>
  </si>
  <si>
    <t>1/2 Final CUP-Plate</t>
  </si>
  <si>
    <t>EXAMS Secondary</t>
  </si>
  <si>
    <t>EXAMS University</t>
  </si>
  <si>
    <t>Final CUP-Plate</t>
  </si>
  <si>
    <t>U20 Euro / Hong Kong 7</t>
  </si>
  <si>
    <t>NATIONAL</t>
  </si>
  <si>
    <t>Flanders open</t>
  </si>
  <si>
    <t>Tournoi BRC U10-U12</t>
  </si>
  <si>
    <t>24h Frameries</t>
  </si>
  <si>
    <t>La Hulpe</t>
  </si>
  <si>
    <t>U18 Boys 7's Trophy  Heidelberg</t>
  </si>
  <si>
    <t>U18 Girls 7's Trophy  Andorra</t>
  </si>
  <si>
    <t>Seven</t>
  </si>
  <si>
    <t>Rugby Europe</t>
  </si>
  <si>
    <t>in calendar</t>
  </si>
  <si>
    <t>Y</t>
  </si>
  <si>
    <t>cancelled</t>
  </si>
  <si>
    <t>Date received</t>
  </si>
  <si>
    <t xml:space="preserve"> Type event</t>
  </si>
  <si>
    <t>7 international</t>
  </si>
  <si>
    <t>7 national</t>
  </si>
  <si>
    <t>Belgium 7 Championship</t>
  </si>
  <si>
    <t>Tournoi Jan Devis U10-U12</t>
  </si>
  <si>
    <t>Flanders open/Table Magique</t>
  </si>
  <si>
    <t>Table Magique U8-U10</t>
  </si>
  <si>
    <t>Tournoi de l'Oie U8-10-12</t>
  </si>
  <si>
    <t>Tatonka Day</t>
  </si>
  <si>
    <t>BRC U10-U12 Jean Heirwegh</t>
  </si>
  <si>
    <t>Tournament youth</t>
  </si>
  <si>
    <t>1/32 Final CUP</t>
  </si>
  <si>
    <t>Champ 9</t>
  </si>
  <si>
    <t>1/4 Final PLATE</t>
  </si>
  <si>
    <t>D2</t>
  </si>
  <si>
    <r>
      <t xml:space="preserve">D3 </t>
    </r>
    <r>
      <rPr>
        <b/>
        <sz val="10"/>
        <color rgb="FFFFFF00"/>
        <rFont val="Arial"/>
        <family val="2"/>
      </rPr>
      <t>(XIII)</t>
    </r>
  </si>
  <si>
    <r>
      <t xml:space="preserve">Challenge </t>
    </r>
    <r>
      <rPr>
        <b/>
        <sz val="10"/>
        <color rgb="FFFFFF00"/>
        <rFont val="Arial"/>
        <family val="2"/>
      </rPr>
      <t>(X)</t>
    </r>
  </si>
  <si>
    <t>Nat 1</t>
  </si>
  <si>
    <t>Nat 2</t>
  </si>
  <si>
    <t>Nat 3</t>
  </si>
  <si>
    <t>Nat 4</t>
  </si>
  <si>
    <t>Nat 5</t>
  </si>
  <si>
    <t>Nat 6</t>
  </si>
  <si>
    <t>Nat 7</t>
  </si>
  <si>
    <t>Challenge Pitou Coq Mosan</t>
  </si>
  <si>
    <t>Nat 8</t>
  </si>
  <si>
    <t>Challenge Calidi. Standard</t>
  </si>
  <si>
    <t>Finales Nationales (Heizel)</t>
  </si>
  <si>
    <t xml:space="preserve">Ladies CUP </t>
  </si>
  <si>
    <t xml:space="preserve">Le Supercup (Seniors et Dames) se joue sur terrain neutre avec appel d’offre </t>
  </si>
  <si>
    <t xml:space="preserve">Le vainqueur du championnat contre le vainqueur de la Coupe </t>
  </si>
  <si>
    <t>Championnat National SENIORS Hommes</t>
  </si>
  <si>
    <t xml:space="preserve">Play offs pour les 4 premiers (élimination directe 1-4 ; 2-3) </t>
  </si>
  <si>
    <t xml:space="preserve">Le dernier (8ème) descend en D2 </t>
  </si>
  <si>
    <t xml:space="preserve">Les 2 matchs de barrages D1/D2 et D2/D3 (en match unique) se joueront sur terrain neutre suite à un appel d’offre </t>
  </si>
  <si>
    <t>Championnats 2017/2018</t>
  </si>
  <si>
    <t>Championnat National Seniors Femmes</t>
  </si>
  <si>
    <t>Club</t>
  </si>
  <si>
    <t>Sen1</t>
  </si>
  <si>
    <t>Sen2</t>
  </si>
  <si>
    <t>Sen3</t>
  </si>
  <si>
    <t>CUP</t>
  </si>
  <si>
    <t>REG.</t>
  </si>
  <si>
    <t>F. XV</t>
  </si>
  <si>
    <t>D3</t>
  </si>
  <si>
    <t>F. X</t>
  </si>
  <si>
    <t>Lad II</t>
  </si>
  <si>
    <t>U12</t>
  </si>
  <si>
    <t>U10</t>
  </si>
  <si>
    <t>U8</t>
  </si>
  <si>
    <t>TOTAL</t>
  </si>
  <si>
    <t>club</t>
  </si>
  <si>
    <t>opmerking</t>
  </si>
  <si>
    <t xml:space="preserve">ANTWERP   </t>
  </si>
  <si>
    <t xml:space="preserve">ANTWERP </t>
  </si>
  <si>
    <r>
      <t xml:space="preserve">entente U18 </t>
    </r>
    <r>
      <rPr>
        <b/>
        <sz val="10"/>
        <rFont val="Arial"/>
        <family val="2"/>
      </rPr>
      <t>Antwerpen-Mechelen</t>
    </r>
    <r>
      <rPr>
        <sz val="10"/>
        <rFont val="Arial"/>
        <family val="2"/>
      </rPr>
      <t xml:space="preserve">, entente U14 </t>
    </r>
    <r>
      <rPr>
        <b/>
        <sz val="10"/>
        <rFont val="Arial"/>
        <family val="2"/>
      </rPr>
      <t>Mechelen-Antwerpen</t>
    </r>
  </si>
  <si>
    <t>ARENDONK</t>
  </si>
  <si>
    <r>
      <t xml:space="preserve">entente U16 </t>
    </r>
    <r>
      <rPr>
        <b/>
        <sz val="10"/>
        <rFont val="Arial"/>
        <family val="2"/>
      </rPr>
      <t xml:space="preserve">Rugby Limburg/Arendonk, </t>
    </r>
    <r>
      <rPr>
        <sz val="10"/>
        <rFont val="Arial"/>
        <family val="2"/>
      </rPr>
      <t>entente U18/U14</t>
    </r>
    <r>
      <rPr>
        <b/>
        <sz val="10"/>
        <rFont val="Arial"/>
        <family val="2"/>
      </rPr>
      <t xml:space="preserve"> Schilde/Arendonk, </t>
    </r>
    <r>
      <rPr>
        <sz val="10"/>
        <rFont val="Arial"/>
        <family val="2"/>
      </rPr>
      <t xml:space="preserve">entente U12 (2 ploegen!) </t>
    </r>
    <r>
      <rPr>
        <b/>
        <sz val="10"/>
        <rFont val="Arial"/>
        <family val="2"/>
      </rPr>
      <t>Schilde/Arendonk</t>
    </r>
  </si>
  <si>
    <t xml:space="preserve">BBRFC CELTIC </t>
  </si>
  <si>
    <t>BBRFC CELTIC</t>
  </si>
  <si>
    <t>BEERNEM</t>
  </si>
  <si>
    <t>BRIGANDZE RUGBY COMPAGNIE</t>
  </si>
  <si>
    <t xml:space="preserve">BRUGSCHE RC </t>
  </si>
  <si>
    <t>BRUGSCHE RC</t>
  </si>
  <si>
    <r>
      <t xml:space="preserve">entente U16 </t>
    </r>
    <r>
      <rPr>
        <b/>
        <sz val="10"/>
        <rFont val="Arial"/>
        <family val="2"/>
      </rPr>
      <t>Brugge/Waregem/The Rebels</t>
    </r>
    <r>
      <rPr>
        <sz val="10"/>
        <rFont val="Arial"/>
        <family val="2"/>
      </rPr>
      <t>, entente U14</t>
    </r>
    <r>
      <rPr>
        <b/>
        <sz val="10"/>
        <rFont val="Arial"/>
        <family val="2"/>
      </rPr>
      <t xml:space="preserve"> Brugge/The Rebels </t>
    </r>
  </si>
  <si>
    <t>B.S.B</t>
  </si>
  <si>
    <t>CURTRYCKE RC</t>
  </si>
  <si>
    <r>
      <t xml:space="preserve">entente U18/U16/U14/U12/U10/U8 </t>
    </r>
    <r>
      <rPr>
        <b/>
        <sz val="10"/>
        <rFont val="Arial"/>
        <family val="2"/>
      </rPr>
      <t>Curtrycke/Tournai (nieuwe naam voor XV Picard)</t>
    </r>
  </si>
  <si>
    <t xml:space="preserve">DENDERMONDE   </t>
  </si>
  <si>
    <t>DENDERMONDE</t>
  </si>
  <si>
    <r>
      <t>GENT RFC</t>
    </r>
    <r>
      <rPr>
        <b/>
        <sz val="8"/>
        <color indexed="10"/>
        <rFont val="Arial"/>
        <family val="2"/>
      </rPr>
      <t xml:space="preserve"> </t>
    </r>
  </si>
  <si>
    <t>GENT RFC</t>
  </si>
  <si>
    <t>HAMME RC</t>
  </si>
  <si>
    <t>HASPINGA</t>
  </si>
  <si>
    <t>HASSELT RC</t>
  </si>
  <si>
    <r>
      <t xml:space="preserve">entente U14/U12/U10/U8 </t>
    </r>
    <r>
      <rPr>
        <b/>
        <sz val="10"/>
        <rFont val="Arial"/>
        <family val="2"/>
      </rPr>
      <t>Rugby Limburg</t>
    </r>
    <r>
      <rPr>
        <sz val="10"/>
        <rFont val="Arial"/>
        <family val="2"/>
      </rPr>
      <t xml:space="preserve">, entente U16 entente </t>
    </r>
    <r>
      <rPr>
        <b/>
        <sz val="10"/>
        <rFont val="Arial"/>
        <family val="2"/>
      </rPr>
      <t>Rugby Limburg/Arendonk</t>
    </r>
  </si>
  <si>
    <t xml:space="preserve">LAAKDAL RC  </t>
  </si>
  <si>
    <t>LAAKDAL RC</t>
  </si>
  <si>
    <r>
      <t xml:space="preserve">entente U16 </t>
    </r>
    <r>
      <rPr>
        <b/>
        <sz val="10"/>
        <rFont val="Arial"/>
        <family val="2"/>
      </rPr>
      <t>Schilde/Laakdal</t>
    </r>
    <r>
      <rPr>
        <sz val="10"/>
        <rFont val="Arial"/>
        <family val="2"/>
      </rPr>
      <t xml:space="preserve">, entente U12 (2 ploegen!) </t>
    </r>
    <r>
      <rPr>
        <b/>
        <sz val="10"/>
        <rFont val="Arial"/>
        <family val="2"/>
      </rPr>
      <t>Schilde/Laakdal/Arendonk</t>
    </r>
    <r>
      <rPr>
        <sz val="10"/>
        <rFont val="Arial"/>
        <family val="2"/>
      </rPr>
      <t xml:space="preserve">, entente U10/U8 entente </t>
    </r>
    <r>
      <rPr>
        <b/>
        <sz val="10"/>
        <rFont val="Arial"/>
        <family val="2"/>
      </rPr>
      <t>Schilde/Laakdal</t>
    </r>
  </si>
  <si>
    <r>
      <t xml:space="preserve">LEUVEN RC   </t>
    </r>
    <r>
      <rPr>
        <b/>
        <sz val="8"/>
        <rFont val="Arial"/>
        <family val="2"/>
      </rPr>
      <t xml:space="preserve"> </t>
    </r>
  </si>
  <si>
    <t xml:space="preserve">LEUVEN RC </t>
  </si>
  <si>
    <r>
      <t xml:space="preserve">entente U6 </t>
    </r>
    <r>
      <rPr>
        <b/>
        <sz val="10"/>
        <rFont val="Arial"/>
        <family val="2"/>
      </rPr>
      <t>Leuven/Mechelen</t>
    </r>
  </si>
  <si>
    <t>RC LOKEREN</t>
  </si>
  <si>
    <t>LOMMEL RC Murphys</t>
  </si>
  <si>
    <t xml:space="preserve">MECHELEN RFC  </t>
  </si>
  <si>
    <t>MECHELEN RFC</t>
  </si>
  <si>
    <r>
      <t xml:space="preserve">entente U18 </t>
    </r>
    <r>
      <rPr>
        <b/>
        <sz val="10"/>
        <rFont val="Arial"/>
        <family val="2"/>
      </rPr>
      <t>Antwerpen-Mechelen</t>
    </r>
    <r>
      <rPr>
        <sz val="10"/>
        <rFont val="Arial"/>
        <family val="2"/>
      </rPr>
      <t xml:space="preserve">, entente U14 </t>
    </r>
    <r>
      <rPr>
        <b/>
        <sz val="10"/>
        <rFont val="Arial"/>
        <family val="2"/>
      </rPr>
      <t>Mechelen-Antwerpen</t>
    </r>
    <r>
      <rPr>
        <b/>
        <sz val="10"/>
        <rFont val="Arial"/>
        <family val="2"/>
      </rPr>
      <t xml:space="preserve">, </t>
    </r>
    <r>
      <rPr>
        <sz val="10"/>
        <rFont val="Arial"/>
        <family val="2"/>
      </rPr>
      <t>entente U6</t>
    </r>
    <r>
      <rPr>
        <b/>
        <sz val="10"/>
        <rFont val="Arial"/>
        <family val="2"/>
      </rPr>
      <t xml:space="preserve"> Leuven/Mechelen</t>
    </r>
  </si>
  <si>
    <t>MEETJESLAND</t>
  </si>
  <si>
    <t>Meetsjeland/Eeklo</t>
  </si>
  <si>
    <t xml:space="preserve">MIGHTY ROOSTERS </t>
  </si>
  <si>
    <t xml:space="preserve">STOPPEN </t>
  </si>
  <si>
    <t xml:space="preserve">OUDENAARDE Rhinos  </t>
  </si>
  <si>
    <t>OUDENAARDE Rhinos</t>
  </si>
  <si>
    <r>
      <t xml:space="preserve">entente U18/U16 </t>
    </r>
    <r>
      <rPr>
        <b/>
        <sz val="10"/>
        <rFont val="Arial"/>
        <family val="2"/>
      </rPr>
      <t>Oudenaarde</t>
    </r>
    <r>
      <rPr>
        <sz val="10"/>
        <rFont val="Arial"/>
        <family val="2"/>
      </rPr>
      <t xml:space="preserve">, entente U14 </t>
    </r>
    <r>
      <rPr>
        <b/>
        <sz val="10"/>
        <rFont val="Arial"/>
        <family val="2"/>
      </rPr>
      <t>Tiegem/Oudenaarde</t>
    </r>
  </si>
  <si>
    <r>
      <t xml:space="preserve">RC OUDSBERGEN </t>
    </r>
    <r>
      <rPr>
        <b/>
        <sz val="7"/>
        <rFont val="Arial"/>
        <family val="2"/>
      </rPr>
      <t>(Maasland)</t>
    </r>
  </si>
  <si>
    <t>RC OUDSBERGEN (Maasland)</t>
  </si>
  <si>
    <t>RC PAJOT</t>
  </si>
  <si>
    <t>PAJOT RC</t>
  </si>
  <si>
    <t>RC9 (Heusden-Zolder)</t>
  </si>
  <si>
    <t>HEUSDEN/ZOLDER RC9</t>
  </si>
  <si>
    <t>ROESELAERE (RSL)</t>
  </si>
  <si>
    <t xml:space="preserve">SCHILDE  </t>
  </si>
  <si>
    <t xml:space="preserve">SCHILDE </t>
  </si>
  <si>
    <r>
      <t xml:space="preserve">entente U18/U14 </t>
    </r>
    <r>
      <rPr>
        <b/>
        <sz val="10"/>
        <rFont val="Arial"/>
        <family val="2"/>
      </rPr>
      <t xml:space="preserve">Schilde/Arendonk, entente U16 Schilde/Laakdal, </t>
    </r>
    <r>
      <rPr>
        <sz val="10"/>
        <rFont val="Arial"/>
        <family val="2"/>
      </rPr>
      <t>entente U12 (2 ploegen!)</t>
    </r>
    <r>
      <rPr>
        <b/>
        <sz val="10"/>
        <rFont val="Arial"/>
        <family val="2"/>
      </rPr>
      <t xml:space="preserve"> Schilde/Laakdal/Arendonk, </t>
    </r>
    <r>
      <rPr>
        <sz val="10"/>
        <rFont val="Arial"/>
        <family val="2"/>
      </rPr>
      <t xml:space="preserve">entente U10/U8 </t>
    </r>
    <r>
      <rPr>
        <b/>
        <sz val="10"/>
        <rFont val="Arial"/>
        <family val="2"/>
      </rPr>
      <t>entente Schilde/Laakdal</t>
    </r>
  </si>
  <si>
    <t>TIEGEM TIGERS</t>
  </si>
  <si>
    <t>TURNHOUT</t>
  </si>
  <si>
    <t>NIET IN COMPETITIE</t>
  </si>
  <si>
    <t xml:space="preserve">WAREGEM  </t>
  </si>
  <si>
    <t>WAREGEM</t>
  </si>
  <si>
    <r>
      <t xml:space="preserve">entente U16 </t>
    </r>
    <r>
      <rPr>
        <b/>
        <sz val="10"/>
        <rFont val="Arial"/>
        <family val="2"/>
      </rPr>
      <t>Brugge/Waregem/The Rebels</t>
    </r>
  </si>
  <si>
    <t xml:space="preserve">ANDERLECHT   </t>
  </si>
  <si>
    <t>ANDERLECHT</t>
  </si>
  <si>
    <t>ARDENNES RUGBY</t>
  </si>
  <si>
    <t xml:space="preserve">ASUB   </t>
  </si>
  <si>
    <t>ASUB</t>
  </si>
  <si>
    <t>BINCHE RCC</t>
  </si>
  <si>
    <r>
      <t xml:space="preserve">entente U16/U14 </t>
    </r>
    <r>
      <rPr>
        <b/>
        <sz val="10"/>
        <rFont val="Arial"/>
        <family val="2"/>
      </rPr>
      <t>Binche/RUSH</t>
    </r>
  </si>
  <si>
    <t>BLUES CINEY</t>
  </si>
  <si>
    <t xml:space="preserve">BOITSFORT RCC  </t>
  </si>
  <si>
    <t>BOITSFORT RCC</t>
  </si>
  <si>
    <r>
      <t xml:space="preserve">BUC ST JOSSE  </t>
    </r>
    <r>
      <rPr>
        <b/>
        <sz val="8"/>
        <color indexed="10"/>
        <rFont val="Arial"/>
        <family val="2"/>
      </rPr>
      <t xml:space="preserve"> </t>
    </r>
  </si>
  <si>
    <t>BUC ST JOSSE</t>
  </si>
  <si>
    <t xml:space="preserve">BW Est RC </t>
  </si>
  <si>
    <t xml:space="preserve">CHARLEROI Black Star </t>
  </si>
  <si>
    <t>CHARLEROI BLACK STAR</t>
  </si>
  <si>
    <t xml:space="preserve">CITIZENS (Brussels) </t>
  </si>
  <si>
    <t>CITIZENS (Brussels)</t>
  </si>
  <si>
    <t>COLLINES RC</t>
  </si>
  <si>
    <t xml:space="preserve">COQ MOSAN Rugby  </t>
  </si>
  <si>
    <t>COQ MOSAN Rugby</t>
  </si>
  <si>
    <t>RC EAST Belgium (Eupen)</t>
  </si>
  <si>
    <t>FAMENNE RC</t>
  </si>
  <si>
    <r>
      <t>entente Ladies</t>
    </r>
    <r>
      <rPr>
        <b/>
        <sz val="10"/>
        <rFont val="Arial"/>
        <family val="2"/>
      </rPr>
      <t xml:space="preserve"> Famenne/Lustin</t>
    </r>
    <r>
      <rPr>
        <sz val="10"/>
        <rFont val="Arial"/>
        <family val="2"/>
      </rPr>
      <t xml:space="preserve">, entente U16 </t>
    </r>
    <r>
      <rPr>
        <b/>
        <sz val="10"/>
        <rFont val="Arial"/>
        <family val="2"/>
      </rPr>
      <t>Famenne/Hesby/Lustin</t>
    </r>
    <r>
      <rPr>
        <sz val="10"/>
        <rFont val="Arial"/>
        <family val="2"/>
      </rPr>
      <t xml:space="preserve">, entente U14 </t>
    </r>
    <r>
      <rPr>
        <b/>
        <sz val="10"/>
        <rFont val="Arial"/>
        <family val="2"/>
      </rPr>
      <t>Famenne/Hesby/Lustin</t>
    </r>
    <r>
      <rPr>
        <sz val="10"/>
        <rFont val="Arial"/>
        <family val="2"/>
      </rPr>
      <t xml:space="preserve">, entente U12/U10/U8 </t>
    </r>
    <r>
      <rPr>
        <b/>
        <sz val="10"/>
        <rFont val="Arial"/>
        <family val="2"/>
      </rPr>
      <t>Famenne/Lustin/Standard</t>
    </r>
  </si>
  <si>
    <t>FOREST RC</t>
  </si>
  <si>
    <r>
      <t xml:space="preserve">entente U18 </t>
    </r>
    <r>
      <rPr>
        <b/>
        <sz val="10"/>
        <rFont val="Arial"/>
        <family val="2"/>
      </rPr>
      <t>Forest/Nivelles</t>
    </r>
  </si>
  <si>
    <t xml:space="preserve">FRAMERIES RC </t>
  </si>
  <si>
    <t>FRAMERIES RC</t>
  </si>
  <si>
    <r>
      <t xml:space="preserve">entente U16/U14/ladies II </t>
    </r>
    <r>
      <rPr>
        <b/>
        <sz val="10"/>
        <rFont val="Arial"/>
        <family val="2"/>
      </rPr>
      <t>Frameries2/Saint-Ghislain</t>
    </r>
  </si>
  <si>
    <t>GENTLEMEN (BGRFC)</t>
  </si>
  <si>
    <t>GIVOISE(La Section)</t>
  </si>
  <si>
    <t>HAUTES FAGNES RC</t>
  </si>
  <si>
    <t>HESBY RC</t>
  </si>
  <si>
    <r>
      <t xml:space="preserve">entente U16 </t>
    </r>
    <r>
      <rPr>
        <b/>
        <sz val="10"/>
        <rFont val="Arial"/>
        <family val="2"/>
      </rPr>
      <t>Famenne/Hesby/Lustin</t>
    </r>
    <r>
      <rPr>
        <sz val="10"/>
        <rFont val="Arial"/>
        <family val="2"/>
      </rPr>
      <t xml:space="preserve">, entente U14 </t>
    </r>
    <r>
      <rPr>
        <b/>
        <sz val="10"/>
        <rFont val="Arial"/>
        <family val="2"/>
      </rPr>
      <t>Famenne/Hesby/Lustin</t>
    </r>
  </si>
  <si>
    <r>
      <t xml:space="preserve">KIBUBU RC </t>
    </r>
    <r>
      <rPr>
        <b/>
        <sz val="8"/>
        <color indexed="10"/>
        <rFont val="Arial"/>
        <family val="2"/>
      </rPr>
      <t xml:space="preserve"> </t>
    </r>
  </si>
  <si>
    <t>KIBUBU RC</t>
  </si>
  <si>
    <t xml:space="preserve"> </t>
  </si>
  <si>
    <t xml:space="preserve">KITURO  ROYAL  </t>
  </si>
  <si>
    <t>KITURO  ROYAL</t>
  </si>
  <si>
    <t xml:space="preserve">LA HULPE RC   </t>
  </si>
  <si>
    <t>LA HULPE RC</t>
  </si>
  <si>
    <t xml:space="preserve">LIEGE (RFC Liègeois)  </t>
  </si>
  <si>
    <t>LIEGE (RFC Liègeois)</t>
  </si>
  <si>
    <t>LUSTIN RC</t>
  </si>
  <si>
    <r>
      <t xml:space="preserve">entente Ladies </t>
    </r>
    <r>
      <rPr>
        <b/>
        <sz val="10"/>
        <rFont val="Arial"/>
        <family val="2"/>
      </rPr>
      <t>Famenne/Lustin</t>
    </r>
    <r>
      <rPr>
        <sz val="10"/>
        <rFont val="Arial"/>
        <family val="2"/>
      </rPr>
      <t xml:space="preserve">, entente U16 </t>
    </r>
    <r>
      <rPr>
        <b/>
        <sz val="10"/>
        <rFont val="Arial"/>
        <family val="2"/>
      </rPr>
      <t>Famenne/Hesby/Lustin</t>
    </r>
    <r>
      <rPr>
        <sz val="10"/>
        <rFont val="Arial"/>
        <family val="2"/>
      </rPr>
      <t xml:space="preserve">, entente U14 </t>
    </r>
    <r>
      <rPr>
        <b/>
        <sz val="10"/>
        <rFont val="Arial"/>
        <family val="2"/>
      </rPr>
      <t>Famenne/Hesby/Lustin</t>
    </r>
  </si>
  <si>
    <t>LUXEMBURG CSCE</t>
  </si>
  <si>
    <t xml:space="preserve">RC LUXEMBOURG </t>
  </si>
  <si>
    <t>LUXEMBURG RC</t>
  </si>
  <si>
    <t xml:space="preserve">MARCHOIS (Stade) </t>
  </si>
  <si>
    <t>MARCHOIS (Stade)</t>
  </si>
  <si>
    <t xml:space="preserve">MONS RC     </t>
  </si>
  <si>
    <t>MONS RC</t>
  </si>
  <si>
    <t xml:space="preserve">NAMUR RUGBY XV </t>
  </si>
  <si>
    <t>NAMUR RUGBY XV</t>
  </si>
  <si>
    <t xml:space="preserve">NIVELLES  </t>
  </si>
  <si>
    <t>NIVELLES</t>
  </si>
  <si>
    <t xml:space="preserve">RACING JET </t>
  </si>
  <si>
    <t xml:space="preserve">ROC (Ottignies)   </t>
  </si>
  <si>
    <t>ROC (Ottignies)</t>
  </si>
  <si>
    <t>RUSH(Rugby Sur Heure)</t>
  </si>
  <si>
    <r>
      <t xml:space="preserve">SOIGNIES </t>
    </r>
    <r>
      <rPr>
        <b/>
        <sz val="8"/>
        <color indexed="10"/>
        <rFont val="Arial"/>
        <family val="2"/>
      </rPr>
      <t xml:space="preserve"> </t>
    </r>
  </si>
  <si>
    <t>SOIGNIES</t>
  </si>
  <si>
    <t>ST GHISLAIN</t>
  </si>
  <si>
    <t>STANDARD</t>
  </si>
  <si>
    <r>
      <t xml:space="preserve">entente U18/U16/U14 entente </t>
    </r>
    <r>
      <rPr>
        <b/>
        <sz val="10"/>
        <rFont val="Arial"/>
        <family val="2"/>
      </rPr>
      <t>Standard/Visé</t>
    </r>
    <r>
      <rPr>
        <sz val="10"/>
        <rFont val="Arial"/>
        <family val="2"/>
      </rPr>
      <t xml:space="preserve"> entente U12/U10/U8 </t>
    </r>
    <r>
      <rPr>
        <b/>
        <sz val="10"/>
        <rFont val="Arial"/>
        <family val="2"/>
      </rPr>
      <t>Famenne/Lustin/Standard</t>
    </r>
  </si>
  <si>
    <t xml:space="preserve">STRAFFE KETTEN </t>
  </si>
  <si>
    <t>GEEN INSCHRIJVING</t>
  </si>
  <si>
    <t>TOURNAI RC (XV Picard)</t>
  </si>
  <si>
    <r>
      <t xml:space="preserve">entente U18/U16/U14/U12/U10/U8 </t>
    </r>
    <r>
      <rPr>
        <b/>
        <sz val="10"/>
        <rFont val="Arial"/>
        <family val="2"/>
      </rPr>
      <t>Curtrycke/Tournai</t>
    </r>
  </si>
  <si>
    <t>UCCLE</t>
  </si>
  <si>
    <t>VISE</t>
  </si>
  <si>
    <r>
      <t xml:space="preserve">entente U18/U16/U14 entente </t>
    </r>
    <r>
      <rPr>
        <b/>
        <sz val="10"/>
        <rFont val="Arial"/>
        <family val="2"/>
      </rPr>
      <t>Standard/Visé</t>
    </r>
  </si>
  <si>
    <t>WALFERDANGE</t>
  </si>
  <si>
    <t>WAREMME (WOK)</t>
  </si>
  <si>
    <t xml:space="preserve">2 clubs "en entente" (confirmation des clubs à jour) </t>
  </si>
  <si>
    <t xml:space="preserve">3 clubs "en entente" (confirmation des clubs à jour) </t>
  </si>
  <si>
    <t xml:space="preserve">4 clubs "en entente" (confirmation des clubs à jour) </t>
  </si>
  <si>
    <t xml:space="preserve">5 clubs "en entente" (confirmation des clubs à jour) </t>
  </si>
  <si>
    <t>en attente de confirmation ( voir remarque )</t>
  </si>
  <si>
    <t>en ordre avec fiche inscription</t>
  </si>
  <si>
    <t>ne s'inscrit pas en championnat</t>
  </si>
  <si>
    <t>en attente de fiche d' inscription</t>
  </si>
  <si>
    <t>COUPES</t>
  </si>
  <si>
    <t>On favorise la coupe pendant vacances (1 seule équipe à alligner) et pendant les matchs internationaux pour la rendre plus attractive et ouverte.
Attention Finale de la Coupe = le même weekend que Champ 16 de D2/D3. 
Si une (ou deux) équipe(s) de D2 ou D3 est(sont) qualifiée(s) pour la Finale de Coupe de Belgique, la journée 16 concernant cette(ces) équipe(s) se jouera durant les vacances de Printemps (Pâques)</t>
  </si>
  <si>
    <t>Chapeau 1: les 4 vainqueurs du 1er Tour + les 1er  et 2ème de D3 de la saison précédente + les 9ème et 10ème de D2 de la saison précédente</t>
  </si>
  <si>
    <t>Chapeau 2 : 8 équipes de D2 qui n'étaient pas 9ème et 10ème de D2 la saison précédente</t>
  </si>
  <si>
    <t xml:space="preserve">Chapeau 2 : les équipes de D1 </t>
  </si>
  <si>
    <t xml:space="preserve">A partir du 1⁄4 de finale, c’est la première équipe tirée au sort qui joue à domicile. </t>
  </si>
  <si>
    <t>Coupe de l’Effort</t>
  </si>
  <si>
    <t xml:space="preserve">Lors des premier et deuxième tours de Coupe, les équipes qui se trouvent dans le chapeau 1 jouent à domicile </t>
  </si>
  <si>
    <t xml:space="preserve">En Coupe de l’Effort, au premier tour, si le nombre d’équipes issues des 2 Ligues est équivalent, elles seront  disposées dans 2 chapeaux distincts et tirées au sort alternativement </t>
  </si>
  <si>
    <t xml:space="preserve">avec les règles de la D2, sauf si 2 équipes de D1 =&gt; règles de la D1 </t>
  </si>
  <si>
    <t xml:space="preserve">avec les règles de Challenge à X </t>
  </si>
  <si>
    <t>Supercup MEN et WOMEN</t>
  </si>
  <si>
    <t xml:space="preserve">Si une équipe a fait le doublé, ce seront les finalistes du championnat qui se rencontreront </t>
  </si>
  <si>
    <t xml:space="preserve">MEN  CUP </t>
  </si>
  <si>
    <t>Coupe de Belgique</t>
  </si>
  <si>
    <t xml:space="preserve"> =&gt; D1 &amp; D2 </t>
  </si>
  <si>
    <t xml:space="preserve">Coupe de l’Effort LADIES </t>
  </si>
  <si>
    <t xml:space="preserve"> =&gt; D3 &amp; Challenge à X </t>
  </si>
  <si>
    <t>14 Teams</t>
  </si>
  <si>
    <t>40 Teams</t>
  </si>
  <si>
    <t>45 Teams</t>
  </si>
  <si>
    <t>51, 51 &amp; 49 Teams</t>
  </si>
  <si>
    <t>29 Teams</t>
  </si>
  <si>
    <r>
      <rPr>
        <b/>
        <u val="single"/>
        <sz val="11"/>
        <color theme="1"/>
        <rFont val="Calibri"/>
        <family val="2"/>
      </rPr>
      <t xml:space="preserve">Division 1 </t>
    </r>
    <r>
      <rPr>
        <sz val="11"/>
        <color theme="1"/>
        <rFont val="Calibri"/>
        <family val="2"/>
      </rPr>
      <t>: 8 équipes  + Championnat d'équipes réserve (équipe 2)</t>
    </r>
  </si>
  <si>
    <r>
      <t>L’avant-dernier (7ème) joue un match unique de barrage contre le 2ème</t>
    </r>
    <r>
      <rPr>
        <sz val="7"/>
        <color theme="1"/>
        <rFont val="Calibri"/>
        <family val="2"/>
      </rPr>
      <t xml:space="preserve"> </t>
    </r>
    <r>
      <rPr>
        <sz val="11"/>
        <color theme="1"/>
        <rFont val="Calibri"/>
        <family val="2"/>
      </rPr>
      <t>de D2 sur terrain neutre. Le vainqueur jouera en D1 la saison suivante</t>
    </r>
  </si>
  <si>
    <r>
      <rPr>
        <b/>
        <u val="single"/>
        <sz val="11"/>
        <color theme="1"/>
        <rFont val="Calibri"/>
        <family val="2"/>
      </rPr>
      <t>Division 2</t>
    </r>
    <r>
      <rPr>
        <sz val="11"/>
        <color theme="1"/>
        <rFont val="Calibri"/>
        <family val="2"/>
      </rPr>
      <t xml:space="preserve"> : 10 équipes  + Championnat d'équipes réserve (équipe 2)</t>
    </r>
  </si>
  <si>
    <r>
      <t>Le 1</t>
    </r>
    <r>
      <rPr>
        <sz val="7"/>
        <color theme="1"/>
        <rFont val="Calibri"/>
        <family val="2"/>
      </rPr>
      <t xml:space="preserve">er </t>
    </r>
    <r>
      <rPr>
        <sz val="11"/>
        <color theme="1"/>
        <rFont val="Calibri"/>
        <family val="2"/>
      </rPr>
      <t xml:space="preserve">monte en D1 </t>
    </r>
  </si>
  <si>
    <r>
      <t>Le 2ème</t>
    </r>
    <r>
      <rPr>
        <sz val="7"/>
        <color theme="1"/>
        <rFont val="Calibri"/>
        <family val="2"/>
      </rPr>
      <t xml:space="preserve"> </t>
    </r>
    <r>
      <rPr>
        <sz val="11"/>
        <color theme="1"/>
        <rFont val="Calibri"/>
        <family val="2"/>
      </rPr>
      <t>est qualifié pour un match de barrage, en match unique, contre le 7ème de D1. Le vainqueur jouera en D1 la saison suivante</t>
    </r>
  </si>
  <si>
    <r>
      <t>Le dernier (10</t>
    </r>
    <r>
      <rPr>
        <sz val="7"/>
        <color theme="1"/>
        <rFont val="Calibri"/>
        <family val="2"/>
      </rPr>
      <t xml:space="preserve">e) </t>
    </r>
    <r>
      <rPr>
        <sz val="11"/>
        <color theme="1"/>
        <rFont val="Calibri"/>
        <family val="2"/>
      </rPr>
      <t xml:space="preserve">descend en D3 </t>
    </r>
  </si>
  <si>
    <r>
      <t>L’avant dernier (9ème) joue un match de barrage contre le 2ème</t>
    </r>
    <r>
      <rPr>
        <sz val="7"/>
        <color theme="1"/>
        <rFont val="Calibri"/>
        <family val="2"/>
      </rPr>
      <t xml:space="preserve"> </t>
    </r>
    <r>
      <rPr>
        <sz val="11"/>
        <color theme="1"/>
        <rFont val="Calibri"/>
        <family val="2"/>
      </rPr>
      <t>de D3.  Le vainqueur jouera en D2  la saison suivante</t>
    </r>
  </si>
  <si>
    <r>
      <rPr>
        <b/>
        <u val="single"/>
        <sz val="11"/>
        <color theme="1"/>
        <rFont val="Calibri"/>
        <family val="2"/>
      </rPr>
      <t>Division 3</t>
    </r>
    <r>
      <rPr>
        <sz val="11"/>
        <color theme="1"/>
        <rFont val="Calibri"/>
        <family val="2"/>
      </rPr>
      <t xml:space="preserve"> : 10 équipes  + Championnat d'équipes réserve (équipe 2)</t>
    </r>
  </si>
  <si>
    <r>
      <t>Le 1</t>
    </r>
    <r>
      <rPr>
        <sz val="7"/>
        <color theme="1"/>
        <rFont val="Calibri"/>
        <family val="2"/>
      </rPr>
      <t xml:space="preserve">er </t>
    </r>
    <r>
      <rPr>
        <sz val="11"/>
        <color theme="1"/>
        <rFont val="Calibri"/>
        <family val="2"/>
      </rPr>
      <t xml:space="preserve">monte en D2 </t>
    </r>
  </si>
  <si>
    <r>
      <t>Le 2ème</t>
    </r>
    <r>
      <rPr>
        <sz val="7"/>
        <color theme="1"/>
        <rFont val="Calibri"/>
        <family val="2"/>
      </rPr>
      <t xml:space="preserve"> </t>
    </r>
    <r>
      <rPr>
        <sz val="11"/>
        <color theme="1"/>
        <rFont val="Calibri"/>
        <family val="2"/>
      </rPr>
      <t>est qualifié pour un match de barrage, en match unique, contre le 9ème</t>
    </r>
    <r>
      <rPr>
        <sz val="7"/>
        <color theme="1"/>
        <rFont val="Calibri"/>
        <family val="2"/>
      </rPr>
      <t xml:space="preserve"> </t>
    </r>
    <r>
      <rPr>
        <sz val="11"/>
        <color theme="1"/>
        <rFont val="Calibri"/>
        <family val="2"/>
      </rPr>
      <t>de D2. Le vainqueur jouera en D2  la saison suivante</t>
    </r>
  </si>
  <si>
    <r>
      <t>Les 2 derniers (9ème</t>
    </r>
    <r>
      <rPr>
        <sz val="7"/>
        <color theme="1"/>
        <rFont val="Calibri"/>
        <family val="2"/>
      </rPr>
      <t xml:space="preserve"> </t>
    </r>
    <r>
      <rPr>
        <sz val="11"/>
        <color theme="1"/>
        <rFont val="Calibri"/>
        <family val="2"/>
      </rPr>
      <t xml:space="preserve">&amp; 10ème) sont relégués en championnat régional </t>
    </r>
  </si>
  <si>
    <r>
      <rPr>
        <b/>
        <u val="single"/>
        <sz val="11"/>
        <color theme="1"/>
        <rFont val="Calibri"/>
        <family val="2"/>
      </rPr>
      <t>Division 3</t>
    </r>
    <r>
      <rPr>
        <sz val="11"/>
        <color theme="1"/>
        <rFont val="Calibri"/>
        <family val="2"/>
      </rPr>
      <t xml:space="preserve"> : 14 équipes</t>
    </r>
  </si>
  <si>
    <r>
      <t>1er</t>
    </r>
    <r>
      <rPr>
        <b/>
        <sz val="7"/>
        <color theme="1"/>
        <rFont val="Calibri"/>
        <family val="2"/>
      </rPr>
      <t xml:space="preserve"> </t>
    </r>
    <r>
      <rPr>
        <b/>
        <sz val="11"/>
        <color theme="1"/>
        <rFont val="Calibri"/>
        <family val="2"/>
      </rPr>
      <t xml:space="preserve">Tour = 32ème de finale </t>
    </r>
    <r>
      <rPr>
        <sz val="11"/>
        <color theme="1"/>
        <rFont val="Calibri"/>
        <family val="2"/>
      </rPr>
      <t xml:space="preserve">: 4 matchs – participent les équipes classées de la 3ème à la 8ème </t>
    </r>
    <r>
      <rPr>
        <sz val="7"/>
        <color theme="1"/>
        <rFont val="Calibri"/>
        <family val="2"/>
      </rPr>
      <t xml:space="preserve"> </t>
    </r>
    <r>
      <rPr>
        <sz val="11"/>
        <color theme="1"/>
        <rFont val="Calibri"/>
        <family val="2"/>
      </rPr>
      <t>place en D3 la saison précédente ainsi que les 2 montants de Régionale</t>
    </r>
  </si>
  <si>
    <r>
      <t>2ème</t>
    </r>
    <r>
      <rPr>
        <b/>
        <sz val="7"/>
        <color theme="1"/>
        <rFont val="Calibri"/>
        <family val="2"/>
      </rPr>
      <t xml:space="preserve"> </t>
    </r>
    <r>
      <rPr>
        <b/>
        <sz val="11"/>
        <color theme="1"/>
        <rFont val="Calibri"/>
        <family val="2"/>
      </rPr>
      <t>Tour = 16ème de finale</t>
    </r>
  </si>
  <si>
    <r>
      <t>3</t>
    </r>
    <r>
      <rPr>
        <b/>
        <sz val="7"/>
        <color theme="1"/>
        <rFont val="Calibri"/>
        <family val="2"/>
      </rPr>
      <t xml:space="preserve">e </t>
    </r>
    <r>
      <rPr>
        <b/>
        <sz val="11"/>
        <color theme="1"/>
        <rFont val="Calibri"/>
        <family val="2"/>
      </rPr>
      <t>Tour = 8ème de finale</t>
    </r>
  </si>
  <si>
    <r>
      <t>Chapeau 1 : les vainqueurs du 2</t>
    </r>
    <r>
      <rPr>
        <sz val="7"/>
        <color theme="1"/>
        <rFont val="Calibri"/>
        <family val="2"/>
      </rPr>
      <t xml:space="preserve">e </t>
    </r>
    <r>
      <rPr>
        <sz val="11"/>
        <color theme="1"/>
        <rFont val="Calibri"/>
        <family val="2"/>
      </rPr>
      <t xml:space="preserve">Tour </t>
    </r>
  </si>
  <si>
    <r>
      <t>4ème</t>
    </r>
    <r>
      <rPr>
        <b/>
        <sz val="7"/>
        <color theme="1"/>
        <rFont val="Calibri"/>
        <family val="2"/>
      </rPr>
      <t xml:space="preserve"> </t>
    </r>
    <r>
      <rPr>
        <b/>
        <sz val="11"/>
        <color theme="1"/>
        <rFont val="Calibri"/>
        <family val="2"/>
      </rPr>
      <t xml:space="preserve">Tour </t>
    </r>
    <r>
      <rPr>
        <sz val="11"/>
        <color theme="1"/>
        <rFont val="Calibri"/>
        <family val="2"/>
      </rPr>
      <t xml:space="preserve">: 1⁄4 finale =&gt; tirage au sort complet (1ère équipe tirée joue à domicile) </t>
    </r>
  </si>
  <si>
    <r>
      <t>5ème</t>
    </r>
    <r>
      <rPr>
        <b/>
        <sz val="7"/>
        <color theme="1"/>
        <rFont val="Calibri"/>
        <family val="2"/>
      </rPr>
      <t xml:space="preserve"> </t>
    </r>
    <r>
      <rPr>
        <b/>
        <sz val="11"/>
        <color theme="1"/>
        <rFont val="Calibri"/>
        <family val="2"/>
      </rPr>
      <t xml:space="preserve">Tour </t>
    </r>
    <r>
      <rPr>
        <sz val="11"/>
        <color theme="1"/>
        <rFont val="Calibri"/>
        <family val="2"/>
      </rPr>
      <t xml:space="preserve">: 1⁄2 finale =&gt; tirage au sort complet (1ère équipe tirée joue à domicile) </t>
    </r>
  </si>
  <si>
    <r>
      <t>6ème</t>
    </r>
    <r>
      <rPr>
        <b/>
        <sz val="7"/>
        <color theme="1"/>
        <rFont val="Calibri"/>
        <family val="2"/>
      </rPr>
      <t xml:space="preserve"> </t>
    </r>
    <r>
      <rPr>
        <b/>
        <sz val="11"/>
        <color theme="1"/>
        <rFont val="Calibri"/>
        <family val="2"/>
      </rPr>
      <t xml:space="preserve">Tour </t>
    </r>
    <r>
      <rPr>
        <sz val="11"/>
        <color theme="1"/>
        <rFont val="Calibri"/>
        <family val="2"/>
      </rPr>
      <t>: Finale</t>
    </r>
  </si>
  <si>
    <r>
      <t>2ème</t>
    </r>
    <r>
      <rPr>
        <b/>
        <sz val="7"/>
        <color theme="1"/>
        <rFont val="Calibri"/>
        <family val="2"/>
      </rPr>
      <t xml:space="preserve"> </t>
    </r>
    <r>
      <rPr>
        <b/>
        <sz val="11"/>
        <color theme="1"/>
        <rFont val="Calibri"/>
        <family val="2"/>
      </rPr>
      <t>Tour</t>
    </r>
    <r>
      <rPr>
        <sz val="11"/>
        <color theme="1"/>
        <rFont val="Calibri"/>
        <family val="2"/>
      </rPr>
      <t xml:space="preserve">, ainsi que les suivants : tirage au sort intégral </t>
    </r>
  </si>
  <si>
    <r>
      <rPr>
        <b/>
        <u val="single"/>
        <sz val="11"/>
        <color theme="1"/>
        <rFont val="Calibri"/>
        <family val="2"/>
      </rPr>
      <t>Challenge X</t>
    </r>
    <r>
      <rPr>
        <sz val="11"/>
        <color theme="1"/>
        <rFont val="Calibri"/>
        <family val="2"/>
      </rPr>
      <t>: 10 équipes</t>
    </r>
  </si>
  <si>
    <t>14 Teams in Plate</t>
  </si>
  <si>
    <t>20+8 Teams in Cup</t>
  </si>
  <si>
    <r>
      <rPr>
        <b/>
        <u val="single"/>
        <sz val="11"/>
        <color theme="1"/>
        <rFont val="Calibri"/>
        <family val="2"/>
      </rPr>
      <t>Division 2</t>
    </r>
    <r>
      <rPr>
        <sz val="11"/>
        <color theme="1"/>
        <rFont val="Calibri"/>
        <family val="2"/>
      </rPr>
      <t xml:space="preserve"> : 8 équipes</t>
    </r>
  </si>
  <si>
    <t>Division à 8 équipes (8 la saison dernière).
TOTAL = 14 matchs par équipe (hors coupe).</t>
  </si>
  <si>
    <t>8 Teams</t>
  </si>
  <si>
    <t>14 Teams in Cup</t>
  </si>
  <si>
    <t>12 Teams in Plate</t>
  </si>
  <si>
    <t>Cup</t>
  </si>
  <si>
    <t>Commence en 1/8 avec 14 équipes</t>
  </si>
  <si>
    <t>Commence en 1/8 avec 12 équipes</t>
  </si>
  <si>
    <t>La Coupe de Belgique est destinée uniquement aux équipes de division nationale (1, 2 et 3)   = 28 équipes</t>
  </si>
  <si>
    <t>Q1</t>
  </si>
  <si>
    <t>Q2</t>
  </si>
  <si>
    <t>Q3</t>
  </si>
  <si>
    <t>Q4</t>
  </si>
  <si>
    <t>Q5</t>
  </si>
  <si>
    <t>10 Teams</t>
  </si>
  <si>
    <t>1/4 Final CUP-Plate</t>
  </si>
  <si>
    <t xml:space="preserve">Dames Challenge : Championnat à X avec 10 équipes (15 en qualif &amp; 14 en champ. la saison dernière). 
TOTAL = 18 matchs par équipe (hors coupe). </t>
  </si>
  <si>
    <t xml:space="preserve">Toutes les équipes 2 ladies joueront avant l’équipe 1 avec l’application des règles « challenge ladies développement ». 
Pas d’application de l’article 5 (pas de sanction) à ce stade. 
Si pas d'équipe 2, obligation de prévenir l'équipe adverse, la FBRB et la CAB 48h à l'avance sous peine d'amende
En revanche, pour la saison 2018/2019, l’article 5 sera d’application suite à cette phase de transition. </t>
  </si>
  <si>
    <t>Challenge Women</t>
  </si>
  <si>
    <t>35 Teams</t>
  </si>
  <si>
    <t>Q1 U18</t>
  </si>
  <si>
    <t>Q2 U18</t>
  </si>
  <si>
    <t>Q3 U18</t>
  </si>
  <si>
    <t>Q4 U18</t>
  </si>
  <si>
    <t>Q1 U16</t>
  </si>
  <si>
    <t>Q2 U16</t>
  </si>
  <si>
    <t>Q3 U16</t>
  </si>
  <si>
    <t>Q4 B U16</t>
  </si>
  <si>
    <t>Q1 U14</t>
  </si>
  <si>
    <t>Q2 U14</t>
  </si>
  <si>
    <t>Q3 U14</t>
  </si>
  <si>
    <t>CALENDAR 2017-2018</t>
  </si>
  <si>
    <t>A</t>
  </si>
  <si>
    <t xml:space="preserve">Dendermonde  </t>
  </si>
  <si>
    <t>B</t>
  </si>
  <si>
    <t xml:space="preserve">ROC  </t>
  </si>
  <si>
    <t>C</t>
  </si>
  <si>
    <t xml:space="preserve">Soignies  </t>
  </si>
  <si>
    <t>D</t>
  </si>
  <si>
    <t xml:space="preserve">La Hulpe  </t>
  </si>
  <si>
    <t>E</t>
  </si>
  <si>
    <t xml:space="preserve">ASUB  </t>
  </si>
  <si>
    <t>F</t>
  </si>
  <si>
    <t xml:space="preserve">Kituro  </t>
  </si>
  <si>
    <t>G</t>
  </si>
  <si>
    <t xml:space="preserve">Liège  </t>
  </si>
  <si>
    <t>H</t>
  </si>
  <si>
    <t xml:space="preserve">Boitsfort  </t>
  </si>
  <si>
    <t>RC Frameries</t>
  </si>
  <si>
    <t>Rugby Coq Mosan</t>
  </si>
  <si>
    <t>Rhinos Oudenaarde</t>
  </si>
  <si>
    <t>BUC</t>
  </si>
  <si>
    <t>RC Leuven</t>
  </si>
  <si>
    <t>Mons RC</t>
  </si>
  <si>
    <t>RSC Anderlecht</t>
  </si>
  <si>
    <t>Black Star Charleroi</t>
  </si>
  <si>
    <t>I</t>
  </si>
  <si>
    <t>Namur XV</t>
  </si>
  <si>
    <t>J</t>
  </si>
  <si>
    <t>Brussels Citizens Rugby</t>
  </si>
  <si>
    <t>Antwerp</t>
  </si>
  <si>
    <t>Schilde</t>
  </si>
  <si>
    <t>Gent</t>
  </si>
  <si>
    <t>Mechelen</t>
  </si>
  <si>
    <t>BBRFC Celtic</t>
  </si>
  <si>
    <t>Rugby BW Est</t>
  </si>
  <si>
    <t>Kibubu</t>
  </si>
  <si>
    <t>Brugge</t>
  </si>
  <si>
    <t>Visé</t>
  </si>
  <si>
    <t>Hamme</t>
  </si>
  <si>
    <t>D1 Women</t>
  </si>
  <si>
    <t>Antwerp RC</t>
  </si>
  <si>
    <t>D2 Women</t>
  </si>
  <si>
    <t>RC Soignies</t>
  </si>
  <si>
    <t>Walferdange RC</t>
  </si>
  <si>
    <t>Rugby Mechelen</t>
  </si>
  <si>
    <t>RC9 Heusden Zolder</t>
  </si>
  <si>
    <t>RC Mons</t>
  </si>
  <si>
    <t>Curtrycke RC</t>
  </si>
  <si>
    <t>POOL A</t>
  </si>
  <si>
    <t>ROC</t>
  </si>
  <si>
    <t>Waregem</t>
  </si>
  <si>
    <t>K</t>
  </si>
  <si>
    <t>L</t>
  </si>
  <si>
    <t>M</t>
  </si>
  <si>
    <t>Bye</t>
  </si>
  <si>
    <t>N</t>
  </si>
  <si>
    <t>BYE</t>
  </si>
  <si>
    <t>Luxembourg RC</t>
  </si>
  <si>
    <t>Dendermonde</t>
  </si>
  <si>
    <t>Bwest</t>
  </si>
  <si>
    <t>Leuven</t>
  </si>
  <si>
    <t>Antwerp /Mechelen</t>
  </si>
  <si>
    <t>Schilde /Arendonk</t>
  </si>
  <si>
    <t>Coq Mosan</t>
  </si>
  <si>
    <t>Liège</t>
  </si>
  <si>
    <t>Mons</t>
  </si>
  <si>
    <t>Soignies</t>
  </si>
  <si>
    <t>Frameries</t>
  </si>
  <si>
    <t>Binche</t>
  </si>
  <si>
    <t>Tournai/Curtrycke</t>
  </si>
  <si>
    <t>Standard/Visé</t>
  </si>
  <si>
    <t>Famenne</t>
  </si>
  <si>
    <t>Celtic</t>
  </si>
  <si>
    <t>RUSH</t>
  </si>
  <si>
    <t>Charleroi</t>
  </si>
  <si>
    <t>Citizens</t>
  </si>
  <si>
    <t>Haspinga</t>
  </si>
  <si>
    <t>Pajot</t>
  </si>
  <si>
    <t>Luxembourg CSCE</t>
  </si>
  <si>
    <t>Nivelles/Forest</t>
  </si>
  <si>
    <t>Anderlecht</t>
  </si>
  <si>
    <t>Kituro 2</t>
  </si>
  <si>
    <t>Luxembourg</t>
  </si>
  <si>
    <t>Schilde/Laakdal</t>
  </si>
  <si>
    <t>CSCE Lux</t>
  </si>
  <si>
    <t>Binche/RUSH</t>
  </si>
  <si>
    <t>Brugge/Meetjesland/Waregem</t>
  </si>
  <si>
    <t>Uccle</t>
  </si>
  <si>
    <t>Q4 A U16</t>
  </si>
  <si>
    <t>Namur</t>
  </si>
  <si>
    <t>St Ghislain/Frameries2</t>
  </si>
  <si>
    <t>Nivelles</t>
  </si>
  <si>
    <t>Lustin/Hesby/Famenne</t>
  </si>
  <si>
    <t>Racing Jet</t>
  </si>
  <si>
    <t>Limburg (5)</t>
  </si>
  <si>
    <t>Kituro</t>
  </si>
  <si>
    <t>Boitsfort</t>
  </si>
  <si>
    <t>BSB</t>
  </si>
  <si>
    <t>RC Luxembourg</t>
  </si>
  <si>
    <t>Q4 A U14</t>
  </si>
  <si>
    <t>Brussels Citizens</t>
  </si>
  <si>
    <t>Boitsfort 2</t>
  </si>
  <si>
    <t>Q4 B U14</t>
  </si>
  <si>
    <t>Frameries 2/St Ghislain</t>
  </si>
  <si>
    <t>Famenne/Hesby/Lustin</t>
  </si>
  <si>
    <t>Soignies 2</t>
  </si>
  <si>
    <t>Q4 C U14</t>
  </si>
  <si>
    <t>Limburg (4)</t>
  </si>
  <si>
    <t>Antwerp/Mechelen</t>
  </si>
  <si>
    <t>Brugge/Meetjesland</t>
  </si>
  <si>
    <t>ROC 2</t>
  </si>
  <si>
    <t>D3 Women</t>
  </si>
  <si>
    <t>Hamme mag thuis niet spelen 25-26/11</t>
  </si>
  <si>
    <t>Brugsche RC</t>
  </si>
  <si>
    <t>Famenne/Lustin</t>
  </si>
  <si>
    <t>Q</t>
  </si>
  <si>
    <t>Namur Rugby XV</t>
  </si>
  <si>
    <t>Hamme RC</t>
  </si>
  <si>
    <t>R</t>
  </si>
  <si>
    <t>RC Oudsbergen (Maasland)</t>
  </si>
  <si>
    <t>Forest RC</t>
  </si>
  <si>
    <t>S</t>
  </si>
  <si>
    <t>Binche RCC</t>
  </si>
  <si>
    <t>La Hulpe RC</t>
  </si>
  <si>
    <t>T</t>
  </si>
  <si>
    <t>Laakdal RC</t>
  </si>
  <si>
    <t>RC Pajot</t>
  </si>
  <si>
    <t>U</t>
  </si>
  <si>
    <t>V</t>
  </si>
  <si>
    <t>D2 Men</t>
  </si>
  <si>
    <t>D1 Men</t>
  </si>
  <si>
    <t>D3 Men</t>
  </si>
  <si>
    <t>D8</t>
  </si>
  <si>
    <t>Brigandze</t>
  </si>
  <si>
    <t>Tiegem Tigers</t>
  </si>
  <si>
    <t>BW Est</t>
  </si>
  <si>
    <t>La Section Givoise</t>
  </si>
  <si>
    <t>RFC Liègeois</t>
  </si>
  <si>
    <t>Tournai RC</t>
  </si>
  <si>
    <r>
      <rPr>
        <b/>
        <u val="single"/>
        <sz val="14"/>
        <rFont val="Calibri"/>
        <family val="2"/>
        <scheme val="minor"/>
      </rPr>
      <t>1er Tour: Qualification</t>
    </r>
    <r>
      <rPr>
        <sz val="12"/>
        <rFont val="Calibri"/>
        <family val="2"/>
        <scheme val="minor"/>
      </rPr>
      <t xml:space="preserve">
Matches Aller uniquement
Poules établies sur base du 
classement de la saison précédente</t>
    </r>
  </si>
  <si>
    <r>
      <rPr>
        <b/>
        <u val="single"/>
        <sz val="14"/>
        <rFont val="Calibri"/>
        <family val="2"/>
        <scheme val="minor"/>
      </rPr>
      <t>2ème Tour: Championnat</t>
    </r>
    <r>
      <rPr>
        <sz val="12"/>
        <rFont val="Calibri"/>
        <family val="2"/>
        <scheme val="minor"/>
      </rPr>
      <t xml:space="preserve">
Matches Aller-Retour
Poules établies sur base du classement des Qualifications
Le classement final sert de base pour Qualifications de  la saison suivante </t>
    </r>
  </si>
  <si>
    <r>
      <rPr>
        <b/>
        <u val="single"/>
        <sz val="14"/>
        <rFont val="Calibri"/>
        <family val="2"/>
        <scheme val="minor"/>
      </rPr>
      <t xml:space="preserve">3ème Tour: Play-Offs
D1
</t>
    </r>
    <r>
      <rPr>
        <sz val="12"/>
        <rFont val="Calibri"/>
        <family val="2"/>
        <scheme val="minor"/>
      </rPr>
      <t xml:space="preserve">
1/2 Finales 
Match chez le mieux classé
</t>
    </r>
  </si>
  <si>
    <r>
      <rPr>
        <b/>
        <u val="single"/>
        <sz val="14"/>
        <rFont val="Calibri"/>
        <family val="2"/>
        <scheme val="minor"/>
      </rPr>
      <t xml:space="preserve">Finale D1 et Classements
</t>
    </r>
    <r>
      <rPr>
        <sz val="12"/>
        <rFont val="Calibri"/>
        <family val="2"/>
        <scheme val="minor"/>
      </rPr>
      <t xml:space="preserve">
Détermine le champion</t>
    </r>
  </si>
  <si>
    <t>Poules de Qualification
saison suivante</t>
  </si>
  <si>
    <t>1/2 Finale</t>
  </si>
  <si>
    <t>Finale</t>
  </si>
  <si>
    <t>DIV</t>
  </si>
  <si>
    <t>Classement 
Final</t>
  </si>
  <si>
    <t>Etape suivante</t>
  </si>
  <si>
    <t>Participant</t>
  </si>
  <si>
    <t>Qualification 1</t>
  </si>
  <si>
    <t>Les 6 premiers jouent le championnat D1
Les 2 derniers jouent le championnat D2</t>
  </si>
  <si>
    <t>CN1/1</t>
  </si>
  <si>
    <t xml:space="preserve">
Les 4 premiers participent aux Play-Offs
</t>
  </si>
  <si>
    <t>CN1/4</t>
  </si>
  <si>
    <t>Vainqueur CN1/1 - CN1/4 Vs Vainqueur CN1/2 - CN1/3</t>
  </si>
  <si>
    <t>CN1/2</t>
  </si>
  <si>
    <t>CN1/3</t>
  </si>
  <si>
    <t>CN1/5</t>
  </si>
  <si>
    <t>CN1/6</t>
  </si>
  <si>
    <t>CN2A/1</t>
  </si>
  <si>
    <t>CN2B/1</t>
  </si>
  <si>
    <t>Qualification 2</t>
  </si>
  <si>
    <t>Les 6 premiers jouent le championnat D2
Les 2 derniers jouent le championnat D3</t>
  </si>
  <si>
    <t>Le  premier de chaque poule jouera en Qualification 1 la saison suivante
Les 2èmes, 3èmes et 4èmes de chaque poule joueront en Qualification 2
Les 5èmes et 6èmes de chaque poule joueront en Qualification 3</t>
  </si>
  <si>
    <t>CN2A/2</t>
  </si>
  <si>
    <t>CN2B/2</t>
  </si>
  <si>
    <t>CN2A/3</t>
  </si>
  <si>
    <t>CN2B/3</t>
  </si>
  <si>
    <t>CN2A/4</t>
  </si>
  <si>
    <t>CN2B/4</t>
  </si>
  <si>
    <t>CN2A/5</t>
  </si>
  <si>
    <t>CN2B/5</t>
  </si>
  <si>
    <t>CN2A/6</t>
  </si>
  <si>
    <t>CN2B/6</t>
  </si>
  <si>
    <t>CN3A/1</t>
  </si>
  <si>
    <t>CN3B/1</t>
  </si>
  <si>
    <t>Qualification 3</t>
  </si>
  <si>
    <r>
      <t xml:space="preserve">Les 4 premiers jouent le </t>
    </r>
    <r>
      <rPr>
        <u val="single"/>
        <sz val="12"/>
        <color theme="1"/>
        <rFont val="Calibri"/>
        <family val="2"/>
        <scheme val="minor"/>
      </rPr>
      <t>championnat D2</t>
    </r>
    <r>
      <rPr>
        <sz val="10"/>
        <color theme="1"/>
        <rFont val="Arial"/>
        <family val="2"/>
      </rPr>
      <t xml:space="preserve">
Les 5 et 6èmes  jouent le </t>
    </r>
    <r>
      <rPr>
        <u val="single"/>
        <sz val="12"/>
        <color theme="1"/>
        <rFont val="Calibri"/>
        <family val="2"/>
        <scheme val="minor"/>
      </rPr>
      <t>championnat D3</t>
    </r>
    <r>
      <rPr>
        <sz val="10"/>
        <color theme="1"/>
        <rFont val="Arial"/>
        <family val="2"/>
      </rPr>
      <t xml:space="preserve">
Les 2 derniers jouent le </t>
    </r>
    <r>
      <rPr>
        <u val="single"/>
        <sz val="12"/>
        <color theme="1"/>
        <rFont val="Calibri"/>
        <family val="2"/>
        <scheme val="minor"/>
      </rPr>
      <t>championnat D4</t>
    </r>
  </si>
  <si>
    <t>Le  premier de chaque poule jouera en Qualification 2 la saison suivante
Les 2èmes de chaque poule joueront en Qualification 3
Les 3èmes, 4èmes, 5èmes et 6èmes de chaque poule joueront en Qualification 4</t>
  </si>
  <si>
    <t>CN3A/2</t>
  </si>
  <si>
    <t>CN3B/2</t>
  </si>
  <si>
    <t>CN3A/3</t>
  </si>
  <si>
    <t>CN3B/3</t>
  </si>
  <si>
    <t>CN3A/4</t>
  </si>
  <si>
    <t>CN3B/4</t>
  </si>
  <si>
    <t>CN3A/5</t>
  </si>
  <si>
    <t>CN3B/5</t>
  </si>
  <si>
    <t>CN3A/6</t>
  </si>
  <si>
    <t>CN3B/6</t>
  </si>
  <si>
    <t>CN4A/1 ou CN4/1</t>
  </si>
  <si>
    <t>CN4B/1 ou CN4/2</t>
  </si>
  <si>
    <t>Qualification 4A</t>
  </si>
  <si>
    <t>Qualification 4B</t>
  </si>
  <si>
    <t>Les 4 premiers de chaque poule jouent le championnat D3
Les autres jouent le championnat D4</t>
  </si>
  <si>
    <t>CN4A/1</t>
  </si>
  <si>
    <t>CN4B/1</t>
  </si>
  <si>
    <t>Le premier de chaque poule (ou les 2 premiers en cas de poule unique) joueront en Qualification 3 la saison suivante
Les autres joueront en Qualification 4 (2 poules)</t>
  </si>
  <si>
    <t>CN4A/2</t>
  </si>
  <si>
    <t>CN4B/2</t>
  </si>
  <si>
    <t>CN4A/3</t>
  </si>
  <si>
    <t>CN4B/3</t>
  </si>
  <si>
    <t>CN4A/4</t>
  </si>
  <si>
    <t>CN4B/4</t>
  </si>
  <si>
    <t>CN4A/5</t>
  </si>
  <si>
    <t>CN4B/5</t>
  </si>
  <si>
    <t>En fonction du nombre d'équipes, la D4 pourrait être ramenée à une poule unique</t>
  </si>
  <si>
    <t>CN4A/6</t>
  </si>
  <si>
    <t>CN4B/6</t>
  </si>
  <si>
    <r>
      <rPr>
        <b/>
        <u val="single"/>
        <sz val="14"/>
        <rFont val="Calibri"/>
        <family val="2"/>
        <scheme val="minor"/>
      </rPr>
      <t>1e Ronde - Kwalificaties</t>
    </r>
    <r>
      <rPr>
        <sz val="12"/>
        <rFont val="Calibri"/>
        <family val="2"/>
        <scheme val="minor"/>
      </rPr>
      <t xml:space="preserve">
Alleen heen wedstrijden
Groepen gebaseerd op classering van vorige seizoen</t>
    </r>
  </si>
  <si>
    <t>2e Ronde: Kampioenschap
Heen en terug wedstrijden
Groepen gebaseerd op rangschikking van Kwalificaties
Eindrangschikking als basis voor Kwalificaties van volgende seizoen</t>
  </si>
  <si>
    <r>
      <rPr>
        <b/>
        <u val="single"/>
        <sz val="14"/>
        <rFont val="Calibri"/>
        <family val="2"/>
        <scheme val="minor"/>
      </rPr>
      <t>3e Ronde: Play-Offs
D1</t>
    </r>
    <r>
      <rPr>
        <sz val="12"/>
        <rFont val="Calibri"/>
        <family val="2"/>
        <scheme val="minor"/>
      </rPr>
      <t xml:space="preserve">
1/2  Finales 
Wedstrijd bij best geclasseerde ploeg</t>
    </r>
  </si>
  <si>
    <r>
      <rPr>
        <b/>
        <u val="single"/>
        <sz val="14"/>
        <rFont val="Calibri"/>
        <family val="2"/>
        <scheme val="minor"/>
      </rPr>
      <t>Finale D1 en Rangschikking</t>
    </r>
    <r>
      <rPr>
        <sz val="12"/>
        <rFont val="Calibri"/>
        <family val="2"/>
        <scheme val="minor"/>
      </rPr>
      <t xml:space="preserve">
Bepaalt de kampioen</t>
    </r>
  </si>
  <si>
    <t>Kwalificatie
Volgende seizoen</t>
  </si>
  <si>
    <t>1/2  Finale</t>
  </si>
  <si>
    <t xml:space="preserve"> Finale</t>
  </si>
  <si>
    <t>AFDELING</t>
  </si>
  <si>
    <t xml:space="preserve">Eind Rangschikking </t>
  </si>
  <si>
    <t>Volgende stap</t>
  </si>
  <si>
    <t>Deelnemer</t>
  </si>
  <si>
    <t>Kwalificatie 1</t>
  </si>
  <si>
    <t>De 6 eerste spelen in Kampioenschap D1
De 2 laatste spelen in  Kampioenschap D2</t>
  </si>
  <si>
    <t xml:space="preserve">
De 4 eerste in de Play-Offs
</t>
  </si>
  <si>
    <t>Winnaar CN1/1 - CN1/4 Vs Winnaar CN1/2 - CN1/3</t>
  </si>
  <si>
    <t xml:space="preserve">Eind Rangschikking 
 </t>
  </si>
  <si>
    <t>Kwalificatie 2</t>
  </si>
  <si>
    <t>De 6 eerste spelen in Kampioenschap D2
De 2 laatste spelen in Kampioenschap D3</t>
  </si>
  <si>
    <t>De eesrte ploeg van elke groep speelt volgend seizoen in Kwalificatie 1 
De 2e, 3e en 4e van elke groep speelt volgend seizoen in Kwalificatie 2
De 5e en 6e van elke groep speelt volgend seizoen in Kwalificatie 3</t>
  </si>
  <si>
    <t>Kwalificatie 3</t>
  </si>
  <si>
    <t>De 4 eerste spelen in Kampioenschap D2
De 5e en 6e spelen in Kampioenschap D3
De 2 laatste spelen in Kampioenschap D4</t>
  </si>
  <si>
    <t>De eesrte ploeg van elke groep speelt volgend seizoen in Kwalificatie 2 
De 2e van elke groep speelt volgend seizoen in Kwalificatie 3
De 3e, 4e, 5e en 6e van elke groep speelt volgend seizoen in Kwalificatie 4</t>
  </si>
  <si>
    <t>CN4A/1 of CN4/1</t>
  </si>
  <si>
    <t>CN4B/1 of CN4/2</t>
  </si>
  <si>
    <t>Kwalificatie 4A</t>
  </si>
  <si>
    <t>Kwalificatie 4B</t>
  </si>
  <si>
    <t>De 4 eerste van elke groepe spelen le Kampioenschap D3
De andere spelen in Kampioenschap D4</t>
  </si>
  <si>
    <t>De eesrte ploeg van elke groep (of de 2 eerste indien 1 divisie) speelt volgend seizoen in Kwalificatie 3 
De andre spelen in Kwalificatie 4 (2 divisies)</t>
  </si>
  <si>
    <t>Afhankelijk van het aantal ploegen zou de 4de afdeling een globale afdeling ipv 2 afdelingen worden</t>
  </si>
  <si>
    <t>Qualification U16 1 (Q U16 1)</t>
  </si>
  <si>
    <t>Championnat  U16 D1 (Champ U16 D1)</t>
  </si>
  <si>
    <t>Q U16 1/</t>
  </si>
  <si>
    <t>Champ U16 1</t>
  </si>
  <si>
    <t>Q U16 1/ 1</t>
  </si>
  <si>
    <t>Q U16 1/ 2</t>
  </si>
  <si>
    <t>Vainqueur = Champion de Belgique U16</t>
  </si>
  <si>
    <t>Q U16 1/ 3</t>
  </si>
  <si>
    <t>Les 6 équipes du Championnat D1 U16 
joueront en Qualification 1 la saison suivante</t>
  </si>
  <si>
    <t>Q U16 1/ 4</t>
  </si>
  <si>
    <t>Q U16 1/ 5</t>
  </si>
  <si>
    <t>Q U16 1/ 6</t>
  </si>
  <si>
    <t>Qualification U16 2 (Q U16 2)</t>
  </si>
  <si>
    <t>Championnat  U16 D2 (Champ U16 2A et Champ U16 2B)</t>
  </si>
  <si>
    <t>Q U16 2/</t>
  </si>
  <si>
    <t>Champ U16 2A</t>
  </si>
  <si>
    <t>Q U16 1/7</t>
  </si>
  <si>
    <t>Champ U16 2B</t>
  </si>
  <si>
    <t>Q U16 1/8</t>
  </si>
  <si>
    <t>Q U16 2/2</t>
  </si>
  <si>
    <t>Q U16 2/1</t>
  </si>
  <si>
    <t>Q U16 2/3</t>
  </si>
  <si>
    <t>Q U16 2/4</t>
  </si>
  <si>
    <t>Q U16 2/6</t>
  </si>
  <si>
    <t>Q U16 2/5</t>
  </si>
  <si>
    <t>Q U16 3/1</t>
  </si>
  <si>
    <t>Q U16 3/2</t>
  </si>
  <si>
    <t>Q U16 3/4</t>
  </si>
  <si>
    <t>Q U16 3/3</t>
  </si>
  <si>
    <t>Qualification U16 3 (Q U16 3)</t>
  </si>
  <si>
    <t>Championnat  U16 D3 (Champ U16 3A et Champ U16 3B)</t>
  </si>
  <si>
    <t>Q U16 3/</t>
  </si>
  <si>
    <t>Champ U16 3A</t>
  </si>
  <si>
    <t>Q U16 2/7</t>
  </si>
  <si>
    <t>Champ U16 3B</t>
  </si>
  <si>
    <t>Q U16 2/8</t>
  </si>
  <si>
    <t>Q U16 3/5</t>
  </si>
  <si>
    <t>Q U16 3/6</t>
  </si>
  <si>
    <t>Q U16 4A/1</t>
  </si>
  <si>
    <t>Q U16 4B/1</t>
  </si>
  <si>
    <t>Q U16 4A/2</t>
  </si>
  <si>
    <t>Q U16 4B/2</t>
  </si>
  <si>
    <t>Q U16 4A/3</t>
  </si>
  <si>
    <t>Q U16 4B/3</t>
  </si>
  <si>
    <t>Q U16 4A/4</t>
  </si>
  <si>
    <t>Q U16 4B/4</t>
  </si>
  <si>
    <t>Qualifications U16 4 (Q U16 4A et Q U16 4B)</t>
  </si>
  <si>
    <t>Championnat  U16 D4 (Champ U16 4)</t>
  </si>
  <si>
    <t>Q U16 4A/</t>
  </si>
  <si>
    <t>Q U16 4B/</t>
  </si>
  <si>
    <t>Champ U16 4A</t>
  </si>
  <si>
    <t>Q U16 3/7</t>
  </si>
  <si>
    <t>Champ U16 4B</t>
  </si>
  <si>
    <t>Q U16 3/8</t>
  </si>
  <si>
    <t>Q U16 4A/5</t>
  </si>
  <si>
    <t>Q U16 4B/5</t>
  </si>
  <si>
    <t>Q U16 4A/6</t>
  </si>
  <si>
    <t>Q U16 4B/6</t>
  </si>
  <si>
    <t>Q U16 4A/7</t>
  </si>
  <si>
    <t>Q U16 4B/7</t>
  </si>
  <si>
    <t>Q U16 4A/8</t>
  </si>
  <si>
    <t>Q U16 4B/8</t>
  </si>
  <si>
    <t>Kwalificatie U16 1 (Q U16 1)</t>
  </si>
  <si>
    <t>Kampioenschap  U16 D1 (Champ U16 D1)</t>
  </si>
  <si>
    <t>Winnaar = Belgisch Kampioen U16</t>
  </si>
  <si>
    <t>De 6 ploegen van Kampioenschap D1 U16 
spelen volgend seizoen in Kwalificatie 1</t>
  </si>
  <si>
    <t>Kwalificatie U16 2 (Q U16 2)</t>
  </si>
  <si>
    <t>Kampioenschap  U16 D2 (Champ U16 2A en Champ U16 2B)</t>
  </si>
  <si>
    <t>Kwalificatie U16 3 (Q U16 3)</t>
  </si>
  <si>
    <t>Kampioenschap  U16 D3 (Champ U16 3A en Champ U16 3B)</t>
  </si>
  <si>
    <t>Kwalificaties U16 4 (Q U16 4A en Q U16 4B)</t>
  </si>
  <si>
    <t>Kampioenschap  U16 D4 (Champ U16 4)</t>
  </si>
  <si>
    <t>Classements</t>
  </si>
  <si>
    <t>Qualification U14 1 (Q U14 1)</t>
  </si>
  <si>
    <t>Championnat  U14 D1 (Champ U14 D1)</t>
  </si>
  <si>
    <t>Q U14 1/</t>
  </si>
  <si>
    <t>Champ U14 1</t>
  </si>
  <si>
    <t>Q U14 1/ 1</t>
  </si>
  <si>
    <t>Vainqueur = Champion de Belgique U14</t>
  </si>
  <si>
    <t>Q U14 1/ 2</t>
  </si>
  <si>
    <t>Les 6 équipes du Championnat D1 U14
joueront en Qualification 1 la saison suivante</t>
  </si>
  <si>
    <t>Q U14 1/ 3</t>
  </si>
  <si>
    <t>Q U14 1/ 4</t>
  </si>
  <si>
    <t>Q U14 1/ 5</t>
  </si>
  <si>
    <t>Q U14 1/ 6</t>
  </si>
  <si>
    <t>Qualification U14 2 (Q U14 2)</t>
  </si>
  <si>
    <t>Championnat  U14 D2 (Champ U14 2A et Champ U14 2B)</t>
  </si>
  <si>
    <t>Q U14 2/</t>
  </si>
  <si>
    <t>Champ U14 2A</t>
  </si>
  <si>
    <t>Q U14 1/7</t>
  </si>
  <si>
    <t>Champ U14 2B</t>
  </si>
  <si>
    <t>Q U14 1/8</t>
  </si>
  <si>
    <t>Q U14 2/2</t>
  </si>
  <si>
    <t>Q U14 2/1</t>
  </si>
  <si>
    <t>Q U14 2/3</t>
  </si>
  <si>
    <t>Q U14 2/4</t>
  </si>
  <si>
    <t>Q U14 2/6</t>
  </si>
  <si>
    <t>Q U14 2/5</t>
  </si>
  <si>
    <t>Q U14 3/1</t>
  </si>
  <si>
    <t>Q U14 3/2</t>
  </si>
  <si>
    <t>Q U14 3/4</t>
  </si>
  <si>
    <t>Q U14 3/3</t>
  </si>
  <si>
    <t>Qualification U14 3 (Q U14 3)</t>
  </si>
  <si>
    <t>Championnat  U14 D3 (Champ U14 3A et Champ U14 3B)</t>
  </si>
  <si>
    <t>Q U14 3/</t>
  </si>
  <si>
    <t>Champ U14 3A</t>
  </si>
  <si>
    <t>Q U14 2/7</t>
  </si>
  <si>
    <t>Champ U14 3B</t>
  </si>
  <si>
    <t>Q U14 2/8</t>
  </si>
  <si>
    <t>Q U14 3/5</t>
  </si>
  <si>
    <t>Q U14 3/6</t>
  </si>
  <si>
    <t>Q U14 4A/1</t>
  </si>
  <si>
    <t>Q U14 4B/1</t>
  </si>
  <si>
    <t>Q U14 4A/2</t>
  </si>
  <si>
    <t>Q U14 4B/2</t>
  </si>
  <si>
    <t>Championnat  U14 D4 (Champ U14 4)</t>
  </si>
  <si>
    <t>Q U14 4A/</t>
  </si>
  <si>
    <t>Q U14 4B/</t>
  </si>
  <si>
    <t>Rangschikking</t>
  </si>
  <si>
    <t>Kwalificatie U14 1 (Q U14 1)</t>
  </si>
  <si>
    <t>Kampioenschap  U14 D1 (Champ U14 D1)</t>
  </si>
  <si>
    <t>Winnaar = Belgisch Kampioen U14</t>
  </si>
  <si>
    <t>Kwalificatie U14 2 (Q U14 2)</t>
  </si>
  <si>
    <t>Kampioenschap  U14 D2 (Champ U14 2A en Champ U14 2B)</t>
  </si>
  <si>
    <t>Kwalificatie U14 3 (Q U14 3)</t>
  </si>
  <si>
    <t>Kampioenschap  U14 D3 (Champ U14 3A en Champ U14 3B)</t>
  </si>
  <si>
    <t>Kwalificaties U14 4 (Q U14 4A en Q U14 4B)</t>
  </si>
  <si>
    <t>Kampioenschap  U14 D4 (Champ U14 4)</t>
  </si>
  <si>
    <t>Q4 B U18</t>
  </si>
  <si>
    <t>D3 A Women</t>
  </si>
  <si>
    <t>D3 B Women</t>
  </si>
  <si>
    <t>Qualification U18 1 (Q U18 1)</t>
  </si>
  <si>
    <t>Championnat  U18 D1 (Champ U18 D1)</t>
  </si>
  <si>
    <t>Q U18 1/</t>
  </si>
  <si>
    <t>Champ U18 1</t>
  </si>
  <si>
    <t>Q U18 1/ 1</t>
  </si>
  <si>
    <t>Q U18 1/ 2</t>
  </si>
  <si>
    <t>Vainqueur = Champion de Belgique U18</t>
  </si>
  <si>
    <t>Q U18 1/ 3</t>
  </si>
  <si>
    <t>Les 6 équipes du Championnat D1 U18 
joueront en Qualification 1 la saison suivante</t>
  </si>
  <si>
    <t>Q U18 1/ 4</t>
  </si>
  <si>
    <t>Q U18 1/ 5</t>
  </si>
  <si>
    <t>Q U18 1/ 6</t>
  </si>
  <si>
    <t>Qualification U18 2 (Q U18 2)</t>
  </si>
  <si>
    <t>Championnat  U18 D2 (Champ U18 2A et Champ U18 2B)</t>
  </si>
  <si>
    <t>Q U18 2/</t>
  </si>
  <si>
    <t>Champ U18 2A</t>
  </si>
  <si>
    <t>Q U18 1/7</t>
  </si>
  <si>
    <t>Champ U18 2B</t>
  </si>
  <si>
    <t>Q U18 1/8</t>
  </si>
  <si>
    <t>Q U18 2/2</t>
  </si>
  <si>
    <t>Q U18 2/1</t>
  </si>
  <si>
    <t>Q U18 2/3</t>
  </si>
  <si>
    <t>Q U18 2/4</t>
  </si>
  <si>
    <t>Q U18 2/6</t>
  </si>
  <si>
    <t>Q U18 2/5</t>
  </si>
  <si>
    <t>Q U18 3/1</t>
  </si>
  <si>
    <t>Q U18 3/2</t>
  </si>
  <si>
    <t>Q U18 3/4</t>
  </si>
  <si>
    <t>Q U18 3/3</t>
  </si>
  <si>
    <t>Qualification U18 3 (Q U18 3)</t>
  </si>
  <si>
    <t>Championnat  U18 D3 (Champ U18 3A et Champ U18 3B)</t>
  </si>
  <si>
    <t>Q U18 3/</t>
  </si>
  <si>
    <t>Champ U18 3A</t>
  </si>
  <si>
    <t>Q U18 2/7</t>
  </si>
  <si>
    <t>Champ U18 3B</t>
  </si>
  <si>
    <t>Q U18 2/8</t>
  </si>
  <si>
    <t>Q U18 3/5</t>
  </si>
  <si>
    <t>Q U18 3/6</t>
  </si>
  <si>
    <t>Q U18 4A/1</t>
  </si>
  <si>
    <t>Q U18 4B/1</t>
  </si>
  <si>
    <t>Q U18 4A/2</t>
  </si>
  <si>
    <t>Q U18 4B/2</t>
  </si>
  <si>
    <t>Q U18 4A/3</t>
  </si>
  <si>
    <t>Q U18 4B/3</t>
  </si>
  <si>
    <t>Q U18 4A/4</t>
  </si>
  <si>
    <t>Q U18 4B/4</t>
  </si>
  <si>
    <t>Qualifications U18 4 (Q U18 4A et Q U18 4B)</t>
  </si>
  <si>
    <t>Championnat  U18 D4 (Champ U18 4)</t>
  </si>
  <si>
    <t>Q U18 4A/</t>
  </si>
  <si>
    <t>Q U18 4B/</t>
  </si>
  <si>
    <t>Champ U18 4A</t>
  </si>
  <si>
    <t>Q U18 3/7</t>
  </si>
  <si>
    <t>Champ U18 4B</t>
  </si>
  <si>
    <t>Q U18 3/8</t>
  </si>
  <si>
    <t>Q U18 4A/5</t>
  </si>
  <si>
    <t>Q U18 4B/5</t>
  </si>
  <si>
    <t>Q U18 4A/6</t>
  </si>
  <si>
    <t>Q U18 4B/6</t>
  </si>
  <si>
    <t>Q U18 4A/7</t>
  </si>
  <si>
    <t>Q U18 4B/7</t>
  </si>
  <si>
    <t>Q U18 4A/8</t>
  </si>
  <si>
    <t>Q U18 4B/8</t>
  </si>
  <si>
    <t>Kwalificatie U18 1 (Q U18 1)</t>
  </si>
  <si>
    <t>Kampioenschap  U18 D1 (Champ U18 D1)</t>
  </si>
  <si>
    <t>Winnaar = Belgisch Kampioen U18</t>
  </si>
  <si>
    <t>De 6 ploegen van Kampioenschap D1 U18 
spelen volgend seizoen in Kwalificatie 1</t>
  </si>
  <si>
    <t>Kwalificatie U18 2 (Q U18 2)</t>
  </si>
  <si>
    <t>Kampioenschap  U18 D2 (Champ U18 2A en Champ U18 2B)</t>
  </si>
  <si>
    <t>Kwalificatie U18 3 (Q U18 3)</t>
  </si>
  <si>
    <t>Kampioenschap  U18 D3 (Champ U18 3A en Champ U18 3B)</t>
  </si>
  <si>
    <t>Kwalificaties U18 4 (Q U18 4A en Q U18 4B)</t>
  </si>
  <si>
    <t>Kampioenschap  U18 D4 (Champ U18 4)</t>
  </si>
  <si>
    <t>Qualifications U14 4 (Q U14 4A, Q U14 4B et Q U14 4C)</t>
  </si>
  <si>
    <t>Q U14 4C/</t>
  </si>
  <si>
    <t>Les 2 premiers de chaque poule et les 2 meilleurs 3èmes jouent le championnat D3
Les autres jouent le championnat D4</t>
  </si>
  <si>
    <t>Q U14 4C/1</t>
  </si>
  <si>
    <t>Q U14 4C/2</t>
  </si>
  <si>
    <t>Champ U14 4
A la fin du 1er tour, en fonction du nombre d'équipes encore en lice, un choix sera fait:
A. 13 ou 14 équipes participent au second tour, 3 poules (5/5/4 ou 5/4/4)
B. 12 équipes ou moins partcipent au second tour, 2 poules de 6 max</t>
  </si>
  <si>
    <t>Dépendant du second tour</t>
  </si>
  <si>
    <t>De 2 eerste van elke groepeen de 2 beste 3de spelen de Kampioenschap D3
De andere spelen in Kampioenschap D4</t>
  </si>
  <si>
    <t>Q U14 2nd 3rd A/B/C</t>
  </si>
  <si>
    <t>Q U14 best 3rd A/B/C</t>
  </si>
  <si>
    <t>Kampioenschap U14 4
Aan het einde van Ronde 1 zijn er 2 mogelijkheden ifv het aantal ploegen die deelnemen aan Ronde 2:
A. 13 of 14 ploegen nemen deel aan de 2de Ronde, 3 pools (5/5/4 of 5/4/4)
B. 12 ploegen of minder  nemen deel aan de 2de Ronde, 2 pools van 6 max</t>
  </si>
  <si>
    <t>Championnat à XIII avec 14 équipes (12 la saison dernière). 
Première phase de QUALIF avec 3 poules (5 / 5 / 4) = 4 matchs max par équipe. 
Ensuite championnat avec 2 poules de 7  (2 meilleurs de chaque poule + le meilleur 3ème) = 12 matchs par équipes.
 TOTAL = 18 matchs par équipe (hors coupe).</t>
  </si>
  <si>
    <t>D3 XIII</t>
  </si>
  <si>
    <t>Kampioenschap 2017/2018</t>
  </si>
  <si>
    <t>Nationaal kampioenschap SENIOREN Heren</t>
  </si>
  <si>
    <r>
      <rPr>
        <b/>
        <u val="single"/>
        <sz val="11"/>
        <color theme="1"/>
        <rFont val="Calibri"/>
        <family val="2"/>
      </rPr>
      <t xml:space="preserve">Divisie 1 </t>
    </r>
    <r>
      <rPr>
        <sz val="11"/>
        <color theme="1"/>
        <rFont val="Calibri"/>
        <family val="2"/>
      </rPr>
      <t>: 8 ploegen  + Kampioenschap reserve ploegen (2de ploeg)</t>
    </r>
  </si>
  <si>
    <t xml:space="preserve">Play offs voor de eerste 4  (directe uitsluiting 1-4 ; 2-3) </t>
  </si>
  <si>
    <t xml:space="preserve">De laatste (8ste) degradeert naar D2 </t>
  </si>
  <si>
    <r>
      <t>De voorlaatste (7ste) speelt een barrage match tegen de 2de</t>
    </r>
    <r>
      <rPr>
        <sz val="7"/>
        <color theme="1"/>
        <rFont val="Calibri"/>
        <family val="2"/>
      </rPr>
      <t xml:space="preserve"> </t>
    </r>
    <r>
      <rPr>
        <sz val="11"/>
        <color theme="1"/>
        <rFont val="Calibri"/>
        <family val="2"/>
      </rPr>
      <t>van D2 op neutraal terrein. De winnaar speelt in D1 het volgend seizoen</t>
    </r>
  </si>
  <si>
    <r>
      <rPr>
        <b/>
        <u val="single"/>
        <sz val="11"/>
        <color theme="1"/>
        <rFont val="Calibri"/>
        <family val="2"/>
      </rPr>
      <t>Divisie 2</t>
    </r>
    <r>
      <rPr>
        <sz val="11"/>
        <color theme="1"/>
        <rFont val="Calibri"/>
        <family val="2"/>
      </rPr>
      <t xml:space="preserve"> : 10 ploegen  + Kampioenschap reserve ploegen (2de ploeg)</t>
    </r>
  </si>
  <si>
    <t>De 1ste promoveert naar D1</t>
  </si>
  <si>
    <r>
      <t>De 2de</t>
    </r>
    <r>
      <rPr>
        <sz val="7"/>
        <color theme="1"/>
        <rFont val="Calibri"/>
        <family val="2"/>
      </rPr>
      <t xml:space="preserve"> </t>
    </r>
    <r>
      <rPr>
        <sz val="11"/>
        <color theme="1"/>
        <rFont val="Calibri"/>
        <family val="2"/>
      </rPr>
      <t>is gekwalificeerd voor een barrage match, enige match, tegen de 7de van D1. De winnaar speelt in D1 het volgend seizoen</t>
    </r>
  </si>
  <si>
    <r>
      <t>De laatste (10d</t>
    </r>
    <r>
      <rPr>
        <sz val="7"/>
        <color theme="1"/>
        <rFont val="Calibri"/>
        <family val="2"/>
      </rPr>
      <t xml:space="preserve">e) </t>
    </r>
    <r>
      <rPr>
        <sz val="11"/>
        <color theme="1"/>
        <rFont val="Calibri"/>
        <family val="2"/>
      </rPr>
      <t xml:space="preserve">degradeert naar D3 </t>
    </r>
  </si>
  <si>
    <r>
      <t>De voorlaatster (9de) speelt een barrage match tegen de 2de</t>
    </r>
    <r>
      <rPr>
        <sz val="7"/>
        <color theme="1"/>
        <rFont val="Calibri"/>
        <family val="2"/>
      </rPr>
      <t xml:space="preserve"> </t>
    </r>
    <r>
      <rPr>
        <sz val="11"/>
        <color theme="1"/>
        <rFont val="Calibri"/>
        <family val="2"/>
      </rPr>
      <t>van D3.  De winnaar speelt in D2  heet volgend seizoen</t>
    </r>
  </si>
  <si>
    <r>
      <rPr>
        <b/>
        <u val="single"/>
        <sz val="11"/>
        <color theme="1"/>
        <rFont val="Calibri"/>
        <family val="2"/>
      </rPr>
      <t>Divisie 3</t>
    </r>
    <r>
      <rPr>
        <sz val="11"/>
        <color theme="1"/>
        <rFont val="Calibri"/>
        <family val="2"/>
      </rPr>
      <t xml:space="preserve"> :10 ploegen  + Kampioenschap reserve ploegen (2de ploeg)</t>
    </r>
  </si>
  <si>
    <t xml:space="preserve">De 1ste promoveert naar D1 </t>
  </si>
  <si>
    <t>De 2de is gekwalificeerd voor een barrage match, enige match, tegen de 9de van D1. De winnaar speelt in D1 het volgend seizoen</t>
  </si>
  <si>
    <r>
      <t>De 2 laatsten (9de</t>
    </r>
    <r>
      <rPr>
        <sz val="7"/>
        <color theme="1"/>
        <rFont val="Calibri"/>
        <family val="2"/>
      </rPr>
      <t xml:space="preserve"> </t>
    </r>
    <r>
      <rPr>
        <sz val="11"/>
        <color theme="1"/>
        <rFont val="Calibri"/>
        <family val="2"/>
      </rPr>
      <t>&amp; 10de) worden gedegradeerd naar het regionaal kampioenschap</t>
    </r>
  </si>
  <si>
    <t xml:space="preserve">De 2 barrage matchen D1/D2 et D2/D3 (enige match) worden gespeeld op een neutraal terrein na offerteaanvraag </t>
  </si>
  <si>
    <t>BEKERS</t>
  </si>
  <si>
    <t>Beker van België</t>
  </si>
  <si>
    <t>De Beker van België is voorbehouden enkel voor ploegen van de nationale divisies (1, 2 en 3)   = 28 ploegen</t>
  </si>
  <si>
    <t>Wij begunstigen de beker tijdens de vakantieperiodes (slecht 1 ploeg op te stellen) en tijdens internationale matchen om ze meer toegankelijk en atractief te maken.
Opgelet! De finale van de Beker = zelfde weekend van Champ 16 bij D2/D3. 
Als 1 (of 2 ploeg(en) van D2 of D3 gekwalificeerd zijn voor de finale van de Beker van België, dan zal Champ 16 wat hun betreft gespeeld worden tijdens de Paasvakanties.</t>
  </si>
  <si>
    <r>
      <t>1ste Ronde = 32ste finale</t>
    </r>
    <r>
      <rPr>
        <sz val="11"/>
        <color theme="1"/>
        <rFont val="Calibri"/>
        <family val="2"/>
      </rPr>
      <t>: 4 matchen – met deelname van de ploegen geklasseerd van de 3e tot en met de 10e plaats in D3</t>
    </r>
  </si>
  <si>
    <r>
      <t>2de</t>
    </r>
    <r>
      <rPr>
        <b/>
        <sz val="7"/>
        <color theme="1"/>
        <rFont val="Calibri"/>
        <family val="2"/>
      </rPr>
      <t xml:space="preserve"> </t>
    </r>
    <r>
      <rPr>
        <b/>
        <sz val="11"/>
        <color theme="1"/>
        <rFont val="Calibri"/>
        <family val="2"/>
      </rPr>
      <t>ronde = 16de finale</t>
    </r>
  </si>
  <si>
    <t>Hoed 1 : de 4 winnaars van de 1e ronde + de 1ste &amp; 2de van D3 + de 9de et 10de de D2 van het voorbije seizoen</t>
  </si>
  <si>
    <t>Hoed 2 : 8 ploegen van D2 die niet 9de of 10de waren in D2 het voorbije seizoen</t>
  </si>
  <si>
    <r>
      <t>3d</t>
    </r>
    <r>
      <rPr>
        <b/>
        <sz val="7"/>
        <color theme="1"/>
        <rFont val="Calibri"/>
        <family val="2"/>
      </rPr>
      <t xml:space="preserve">e </t>
    </r>
    <r>
      <rPr>
        <b/>
        <sz val="11"/>
        <color theme="1"/>
        <rFont val="Calibri"/>
        <family val="2"/>
      </rPr>
      <t>ronde = 8ste  finale</t>
    </r>
  </si>
  <si>
    <t>Hoed 1 : de winnaars van de 2e ronde</t>
  </si>
  <si>
    <t>Hoed 2 : de ploegen van D1</t>
  </si>
  <si>
    <t>Vanaf de ¼ finale, is het de eerste ploeg bepaald door lottrekking die thuis speelt</t>
  </si>
  <si>
    <t>4e Ronde : ¼ finale =&gt; lottrekking (1e getrokken ploeg, speelt thuis)</t>
  </si>
  <si>
    <t>5e Ronde : ½ finale =&gt; lottrekking (1e getrokken ploeg, speelt thuis)</t>
  </si>
  <si>
    <t>6e Ronde : Finale</t>
  </si>
  <si>
    <t>Beker van de Inspanning</t>
  </si>
  <si>
    <r>
      <t xml:space="preserve">Bij de </t>
    </r>
    <r>
      <rPr>
        <b/>
        <sz val="11"/>
        <color theme="1"/>
        <rFont val="Calibri"/>
        <family val="2"/>
      </rPr>
      <t>eerste ronde</t>
    </r>
    <r>
      <rPr>
        <sz val="11"/>
        <color theme="1"/>
        <rFont val="Calibri"/>
        <family val="2"/>
      </rPr>
      <t xml:space="preserve"> van de Beker van de Inspanning, als het aantal deelnemende ploegen van de beide Liga’s evenredig is, zullen ze in 2 afzonderlijke hoeden geplaatst worden en op alternatieve wijze getrokken worden</t>
    </r>
  </si>
  <si>
    <r>
      <rPr>
        <b/>
        <sz val="11"/>
        <color theme="1"/>
        <rFont val="Calibri"/>
        <family val="2"/>
      </rPr>
      <t>2e Ronde</t>
    </r>
    <r>
      <rPr>
        <sz val="11"/>
        <color theme="1"/>
        <rFont val="Calibri"/>
        <family val="2"/>
      </rPr>
      <t>, alsook alle volgende rondes : integrale lottrekking</t>
    </r>
  </si>
  <si>
    <t>Begint in 1/8 met 14 ploegen</t>
  </si>
  <si>
    <t>Supercup MEN and WOMEN</t>
  </si>
  <si>
    <t xml:space="preserve">De Supercup (Senioren en Dames) wordt gespeeld op neutraal terrein na offerteaanvraag </t>
  </si>
  <si>
    <t>De winnaar van het Kampioenschap tegen de winnaar van de Beker (Cup)</t>
  </si>
  <si>
    <t>Wanneer een ploeg zowel het Kampioenschap als de Beker wint, zullen het de finalisten van het kampioenschap zijn die zullen spelen voor de Supercup</t>
  </si>
  <si>
    <t>Nationaal kampioenschap SENIOREN Dames</t>
  </si>
  <si>
    <t>Divisie 1 : 8 ploegen  + Kampioenschap reserve ploegen (2de ploeg)</t>
  </si>
  <si>
    <t>De laatste (8ste) degradeert naar D2</t>
  </si>
  <si>
    <t>Alle 2de ploegen bij de Dames D1 spelen voor de eerste ploeg met toepassing van de regels «Ladies Challenge  Developpement ». 
Geen toepassing van artikel 5 (geen sanctie) dit seizoen. 
Indien geen 2de ploeg, wel verplichting om de tegenstander, de FBRB en de CAB 48u op voorhand te verwittigen op straffe van boete.
Daarentegen, voor het volgende seizoen 2018/2019,zal artikel  5 na deze transitiefase (17/18) toegepast worden.</t>
  </si>
  <si>
    <t xml:space="preserve">Divisie 2 : 8 ploegen </t>
  </si>
  <si>
    <t>Divisie met 8 ploegen (8 vorig seizoen).
TOTAAL = 14 matchen per ploeg (buiten cup)</t>
  </si>
  <si>
    <r>
      <rPr>
        <b/>
        <u val="single"/>
        <sz val="11"/>
        <color theme="1"/>
        <rFont val="Calibri"/>
        <family val="2"/>
      </rPr>
      <t>Divisie 3</t>
    </r>
    <r>
      <rPr>
        <b/>
        <sz val="11"/>
        <color theme="1"/>
        <rFont val="Calibri"/>
        <family val="2"/>
      </rPr>
      <t xml:space="preserve"> : 14 ploegen</t>
    </r>
  </si>
  <si>
    <t>Kampioenschap met XIII voor 14 ploegen (12 vorig seizoen). 
KWALIFICATIE fase startend met 3 poules (5 / 5 / 4) = 4 matchen max per ploeg 
Vervolgens kampioenschap met 2 poules van 7  (2 beste per poule + de beste 3de) = 12 matchen per ploeg.
 TOTAAL = 16 matchen per ploeg (buiten cup).</t>
  </si>
  <si>
    <r>
      <rPr>
        <b/>
        <u val="single"/>
        <sz val="11"/>
        <color theme="1"/>
        <rFont val="Calibri"/>
        <family val="2"/>
      </rPr>
      <t>Challenge X</t>
    </r>
    <r>
      <rPr>
        <b/>
        <sz val="11"/>
        <color theme="1"/>
        <rFont val="Calibri"/>
        <family val="2"/>
      </rPr>
      <t>: 10 ploegen</t>
    </r>
  </si>
  <si>
    <t xml:space="preserve">Dames Challenge : Kampioenschap met X spelers en 10 ploegen (15 in qualif &amp; 14 in kampioenschap vorig seizoen). 
TOTAAL = 18 matchen per ploeg buiten cup). </t>
  </si>
  <si>
    <t>Beker van België LADIES</t>
  </si>
  <si>
    <t>Met de spelregels van D2, behalve als de 2 ploegen van D1 zijn =&gt; spelregels van D1</t>
  </si>
  <si>
    <t xml:space="preserve">Beker van de Inspanning LADIES </t>
  </si>
  <si>
    <t>=&gt; D3 &amp; Challenge X</t>
  </si>
  <si>
    <t>Met de spelregels van de Challenge X</t>
  </si>
  <si>
    <t>Begint in 1/8 met 12 ploegen</t>
  </si>
  <si>
    <t>Wanneer een ploeg zowel het Kampioenschap als de Beker wint, zullen het de finalisten van het kampioenschap
zijn die zullen spelen voor de Supercup.</t>
  </si>
  <si>
    <t>La Coupe de l’Effort est destinée aux équipes inscrites dans les championnats régionaux  - 15 équipes inscrites</t>
  </si>
  <si>
    <t>De Beker van de Inspanning is voorbehouden voor de ingeschreven ploegen uit de Regionale competitie  - 15 zijn ingeschreven</t>
  </si>
  <si>
    <t>Oudenaarde</t>
  </si>
  <si>
    <t>Tiegem/Oudenaarde</t>
  </si>
  <si>
    <t>Curtrycke</t>
  </si>
  <si>
    <t>Anderlecht/Racing Jet</t>
  </si>
  <si>
    <t>Laakdal</t>
  </si>
  <si>
    <t>OudenaardeTiegem</t>
  </si>
  <si>
    <t>Schilde Arendonk</t>
  </si>
  <si>
    <t>17h30</t>
  </si>
  <si>
    <t>BUC/Celtic</t>
  </si>
  <si>
    <t>Frameries 2/saint-ghislain – Kituro 2 à Saint-ghislain</t>
  </si>
  <si>
    <t>Frameries 2/Saint-ghislain – namur à frameries</t>
  </si>
  <si>
    <t>Frameries 2/Saint-ghislain – Coq mosan à saint-ghislain</t>
  </si>
  <si>
    <t>Frameries 2/Saint-ghislain – Famene à frameries</t>
  </si>
  <si>
    <t>Frameries 2/Saint-ghislain- Namur à frameries</t>
  </si>
  <si>
    <t>Frameries 2/Saint-ghislain – binche à saint-ghislain</t>
  </si>
  <si>
    <t>Frameries 2/Saint-ghislain – soignies 2 à frameries</t>
  </si>
  <si>
    <t>Samedi 14:00-16:00</t>
  </si>
  <si>
    <t>Remise</t>
  </si>
  <si>
    <r>
      <t>U20 Euro</t>
    </r>
    <r>
      <rPr>
        <sz val="10"/>
        <rFont val="Arial"/>
        <family val="2"/>
      </rPr>
      <t xml:space="preserve"> / Remise</t>
    </r>
  </si>
  <si>
    <t>13h00</t>
  </si>
  <si>
    <t>14/10/2017 - 13:00</t>
  </si>
  <si>
    <t>Dendermonde 3</t>
  </si>
  <si>
    <t xml:space="preserve">Dendermonde 3 </t>
  </si>
  <si>
    <t>Ardenne/Stade Marchois</t>
  </si>
  <si>
    <t>Uitstel data (in geval van overmacht) zijn toegevoegd tijdens de paasvakanties</t>
  </si>
  <si>
    <t>D1 Women: </t>
  </si>
  <si>
    <t>Implémentation des équipes 2 avec règlement Challenge </t>
  </si>
  <si>
    <t>Uitvoering Tweede ploeg  met Challenge reglement</t>
  </si>
  <si>
    <t>D1 Men: </t>
  </si>
  <si>
    <t>Implémentation de la feuille de match à 23</t>
  </si>
  <si>
    <t>Uitvoering van wedstrijdblad met 23 spelers</t>
  </si>
  <si>
    <t>Horaires inchangés / Uurrooster onveranderd: </t>
  </si>
  <si>
    <t>Seniors Men &amp; Women: Team 1 = 15:00 - Team 2 = 13:00</t>
  </si>
  <si>
    <t>U14 = 12:00 - U16 = 13:30 - U18 = 15:00</t>
  </si>
  <si>
    <t>Men:</t>
  </si>
  <si>
    <t>D1 Men: Liège-ROC et ROC-Liège inversés  (journées 1-17/9:  Liège-ROC et journée 8 - 26/11 ROC-Liège) </t>
  </si>
  <si>
    <t>D1 Men: Dendermonde - Liège et Liège - Dendermonde  inversés </t>
  </si>
  <si>
    <r>
      <t>(Day 2 - Liège - Dendermonde </t>
    </r>
    <r>
      <rPr>
        <sz val="10"/>
        <color rgb="FFFF2600"/>
        <rFont val="Arial"/>
        <family val="2"/>
      </rPr>
      <t>Samedi/Zaterdag 23/9</t>
    </r>
    <r>
      <rPr>
        <sz val="10"/>
        <color theme="1"/>
        <rFont val="Arial"/>
        <family val="2"/>
      </rPr>
      <t> - 14:00 &amp; 16:00 / Day 9 Dendermonde - Liège dimanche/zondag 10/12 - 13:00 &amp; 15:00)</t>
    </r>
  </si>
  <si>
    <t>D2 Men: Namur - Coq Mosan journée 1 (17/9) reporté au 5/11</t>
  </si>
  <si>
    <t>D2 Men: BUC - Rhinos Oudenaarde &amp; Rhinos Oudenaarde - BUC  omgekeerd/inversés (Day 5 - 22/10 &amp; Day 14 - 4/3 )</t>
  </si>
  <si>
    <t>D3 Men: Gent-Celtic &amp; Celtic-Gent omgekeerd/inversés (Day 4 = Celtic-Gent &amp; Day 13 = Gent-Celtic) </t>
  </si>
  <si>
    <t>Women</t>
  </si>
  <si>
    <t>D2 Women: Oudenaarde-RC9 &amp; RC9-Oudenaarde omgekeerd/inversés (Day 2-30/9 =RC9-Oudenaarde &amp; Day 9-27/1 =  Oudenaarde-RC9 )</t>
  </si>
  <si>
    <t>D2 Women: Oudenaarde-Mons &amp; Mons-Oudenaarde omgekeerd/inversés (Day 1-16/9 =Oudenaarde-Mons - 15:00 &amp; Day 8-16/12 =  Mons-Oudenaarde)</t>
  </si>
  <si>
    <t>D3 C Women: Lakdaal-ROC reporté/uitgesteld du/van 23/9 au/naar 30/9</t>
  </si>
  <si>
    <t>D3 C Women: ROC-Oudsbergen reporté/uitgesteld du/van 16/9 au/naar 14/10</t>
  </si>
  <si>
    <t>Challenge: Tournai-Curtrycke Day  - 16/9  se jouera à/zal plaatsvinden om 17:30</t>
  </si>
  <si>
    <t>Challenge: Curtrycke-BWest Day 14 - 3/2/2018 - se jouera à/zal plaatsvinden om 13h00</t>
  </si>
  <si>
    <t>Challenge: Dendermonde 3 est la 10ème équipe/is de 10de ploeg. Pas de Bye / Geen Bye.</t>
  </si>
  <si>
    <t>Q3 U18 Hesby remplacé par/vervangen door RUSH:  pas d’équipe inscrite par Hesby - RUSH en tant que 3ème saison précédente monte</t>
  </si>
  <si>
    <t>Q3 U18: BUC remplacé par/vervangen door BUC/Celtic</t>
  </si>
  <si>
    <t>Q4 A U18: RUSH monte en/ naar  Q3 U18 - Les matches contre eux deviennent des matches bye pour les adversaires/Wedstrijden tegen hen worden Bye</t>
  </si>
  <si>
    <t>Q4 A U18: Celtic remplacé par/vervangen door Kituro 2</t>
  </si>
  <si>
    <t>Q4 A U18: Black Star-Brussels Citizens /uitgesteld du/van 16/9 au/naar 7/10</t>
  </si>
  <si>
    <t>Q4 A U18: Gent-Brussels Citizens du/van 14/10 inversé/omgekeerd et devient/en wordt Brussels Citizens- Gent</t>
  </si>
  <si>
    <t>Q4 B U18: Anderlecht remplacé par/vervangen door Anderlecht/Racing Jet</t>
  </si>
  <si>
    <t>Q4 B U18: Kituro 2 passe en/naar Q4 A U18</t>
  </si>
  <si>
    <t>Q4 A U16: Ajout des terrains où se jouent les matches de l’entente St-Ghislain/Frameries 2 / Toevoeging van terreinen voor St-Ghislain/Frameries </t>
  </si>
  <si>
    <t>U14 </t>
  </si>
  <si>
    <r>
      <t>Q1 U14: Day 7 : samedi 18/11/2017 --&gt; RFCL - RC SOIGNIES </t>
    </r>
    <r>
      <rPr>
        <b/>
        <sz val="10"/>
        <color theme="1"/>
        <rFont val="Arial"/>
        <family val="2"/>
      </rPr>
      <t>13:30</t>
    </r>
    <r>
      <rPr>
        <sz val="10"/>
        <color theme="1"/>
        <rFont val="Arial"/>
        <family val="2"/>
      </rPr>
      <t> (au lieu de 12:00)</t>
    </r>
  </si>
  <si>
    <t>Q3 U14: Schilde/Laakdal remplacé par / vervangen door Laakdal</t>
  </si>
  <si>
    <t>Q3 U14: Pas d’équipe inscrite par/Geen ploeg ingeschreven door CSCE Luxembourg ==&gt; remplacé par/vervangen door Bye</t>
  </si>
  <si>
    <t>Q4 A U14: Anderlecht-Brussels Citizens reporté du 16/9 au 7/10</t>
  </si>
  <si>
    <t>Q4 B U14:  Ajout des terrains où se jouent les matches de l’entente St-Ghislain/Frameries 2/ Toevoeging van terreinen voor St-Ghislain/Frameries</t>
  </si>
  <si>
    <t>Q4 B U14:  Soignies 2 - Black Star: Day 1 - 16/9 :  10.30 heures au lieu de 12.00 heures.</t>
  </si>
  <si>
    <t>Q4 B U14:  Soignies 2 - Binche: Day 3 - 30/9 : 10.30 heures au lieu de 12.00 heures.</t>
  </si>
  <si>
    <t>Q4 C U14: Schilde/Arendonk toegevoegd</t>
  </si>
  <si>
    <t>Q4 C U14: Celtic 2 plus inscrit/niet meer ingeschreven - Remplacé par/Vervangen door entente Ardenne-Stade Marchois</t>
  </si>
  <si>
    <t>Général: </t>
  </si>
  <si>
    <t>Des dates de remise (en cas de force majeure) ont été inscrites durant les vacances de Pâques</t>
  </si>
  <si>
    <t>Toute demande de changement concernant le championnat doit se faire à l’adresse mail championshipfbrb@rugby.be</t>
  </si>
  <si>
    <t>Alle aanvragen voor een aanpassing ivm kampioenschap moet per mail gebeuren op het adres championshipfbrb@rugby.be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</si>
</sst>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0.0"/>
  </numFmts>
  <fonts count="66">
    <font>
      <sz val="10"/>
      <color theme="1"/>
      <name val="Arial"/>
      <family val="2"/>
    </font>
    <font>
      <sz val="10"/>
      <name val="Arial"/>
      <family val="2"/>
    </font>
    <font>
      <sz val="12"/>
      <color theme="1"/>
      <name val="Calibri"/>
      <family val="2"/>
      <scheme val="minor"/>
    </font>
    <font>
      <sz val="12"/>
      <color rgb="FF006100"/>
      <name val="Calibri"/>
      <family val="2"/>
      <scheme val="minor"/>
    </font>
    <font>
      <u val="single"/>
      <sz val="10"/>
      <color theme="10"/>
      <name val="Arial"/>
      <family val="2"/>
    </font>
    <font>
      <u val="single"/>
      <sz val="10"/>
      <color theme="11"/>
      <name val="Arial"/>
      <family val="2"/>
    </font>
    <font>
      <b/>
      <sz val="16"/>
      <color rgb="FFFFFF00"/>
      <name val="Arial"/>
      <family val="2"/>
    </font>
    <font>
      <b/>
      <sz val="16"/>
      <name val="Arial"/>
      <family val="2"/>
    </font>
    <font>
      <b/>
      <sz val="10"/>
      <color rgb="FFFF0000"/>
      <name val="Arial"/>
      <family val="2"/>
    </font>
    <font>
      <b/>
      <sz val="16"/>
      <color rgb="FFFF0000"/>
      <name val="Arial"/>
      <family val="2"/>
    </font>
    <font>
      <sz val="8"/>
      <name val="Arial"/>
      <family val="2"/>
    </font>
    <font>
      <b/>
      <sz val="10"/>
      <color rgb="FF0070C0"/>
      <name val="Arial"/>
      <family val="2"/>
    </font>
    <font>
      <b/>
      <sz val="10"/>
      <color rgb="FF00B050"/>
      <name val="Arial"/>
      <family val="2"/>
    </font>
    <font>
      <b/>
      <sz val="10"/>
      <name val="Arial"/>
      <family val="2"/>
    </font>
    <font>
      <b/>
      <sz val="10"/>
      <color theme="1"/>
      <name val="Arial"/>
      <family val="2"/>
    </font>
    <font>
      <strike/>
      <sz val="10"/>
      <color theme="1"/>
      <name val="Arial"/>
      <family val="2"/>
    </font>
    <font>
      <sz val="8"/>
      <color theme="1"/>
      <name val="Arial"/>
      <family val="2"/>
    </font>
    <font>
      <b/>
      <sz val="10"/>
      <color rgb="FFFFFF00"/>
      <name val="Arial"/>
      <family val="2"/>
    </font>
    <font>
      <sz val="12"/>
      <color rgb="FFFF0000"/>
      <name val="Calibri"/>
      <family val="2"/>
      <scheme val="minor"/>
    </font>
    <font>
      <b/>
      <sz val="12"/>
      <color theme="1"/>
      <name val="Calibri"/>
      <family val="2"/>
      <scheme val="minor"/>
    </font>
    <font>
      <b/>
      <sz val="14"/>
      <color rgb="FFFF0000"/>
      <name val="Calibri"/>
      <family val="2"/>
      <scheme val="minor"/>
    </font>
    <font>
      <b/>
      <sz val="12"/>
      <name val="Calibri"/>
      <family val="2"/>
      <scheme val="minor"/>
    </font>
    <font>
      <b/>
      <sz val="8"/>
      <name val="Arial"/>
      <family val="2"/>
    </font>
    <font>
      <sz val="10"/>
      <color indexed="10"/>
      <name val="Arial"/>
      <family val="2"/>
    </font>
    <font>
      <sz val="10"/>
      <color indexed="12"/>
      <name val="Arial"/>
      <family val="2"/>
    </font>
    <font>
      <b/>
      <sz val="8"/>
      <color indexed="10"/>
      <name val="Arial"/>
      <family val="2"/>
    </font>
    <font>
      <b/>
      <sz val="10"/>
      <color indexed="12"/>
      <name val="Arial"/>
      <family val="2"/>
    </font>
    <font>
      <b/>
      <sz val="7"/>
      <name val="Arial"/>
      <family val="2"/>
    </font>
    <font>
      <b/>
      <sz val="9"/>
      <color rgb="FFFF0000"/>
      <name val="Arial"/>
      <family val="2"/>
    </font>
    <font>
      <b/>
      <sz val="8"/>
      <color rgb="FFFF0000"/>
      <name val="Arial"/>
      <family val="2"/>
    </font>
    <font>
      <sz val="10"/>
      <color rgb="FFFF0000"/>
      <name val="Arial"/>
      <family val="2"/>
    </font>
    <font>
      <b/>
      <sz val="10"/>
      <color indexed="10"/>
      <name val="Arial"/>
      <family val="2"/>
    </font>
    <font>
      <b/>
      <sz val="12"/>
      <name val="Arial"/>
      <family val="2"/>
    </font>
    <font>
      <sz val="12"/>
      <name val="Arial"/>
      <family val="2"/>
    </font>
    <font>
      <sz val="8"/>
      <color rgb="FF00B0F0"/>
      <name val="Arial"/>
      <family val="2"/>
    </font>
    <font>
      <b/>
      <sz val="11"/>
      <color indexed="10"/>
      <name val="Arial"/>
      <family val="2"/>
    </font>
    <font>
      <b/>
      <sz val="12"/>
      <color rgb="FFFF0000"/>
      <name val="Arial"/>
      <family val="2"/>
    </font>
    <font>
      <b/>
      <sz val="9"/>
      <name val="Tahoma"/>
      <family val="2"/>
    </font>
    <font>
      <sz val="9"/>
      <name val="Tahoma"/>
      <family val="2"/>
    </font>
    <font>
      <b/>
      <sz val="18"/>
      <color theme="1"/>
      <name val="Calibri"/>
      <family val="2"/>
    </font>
    <font>
      <sz val="10"/>
      <color theme="1"/>
      <name val="Calibri"/>
      <family val="2"/>
    </font>
    <font>
      <b/>
      <sz val="11"/>
      <color theme="1"/>
      <name val="Calibri"/>
      <family val="2"/>
    </font>
    <font>
      <sz val="11"/>
      <color theme="1"/>
      <name val="Calibri"/>
      <family val="2"/>
    </font>
    <font>
      <b/>
      <u val="single"/>
      <sz val="11"/>
      <color theme="1"/>
      <name val="Calibri"/>
      <family val="2"/>
    </font>
    <font>
      <sz val="7"/>
      <color theme="1"/>
      <name val="Calibri"/>
      <family val="2"/>
    </font>
    <font>
      <b/>
      <sz val="16"/>
      <color theme="1"/>
      <name val="Calibri"/>
      <family val="2"/>
    </font>
    <font>
      <b/>
      <sz val="7"/>
      <color theme="1"/>
      <name val="Calibri"/>
      <family val="2"/>
    </font>
    <font>
      <b/>
      <u val="single"/>
      <sz val="11"/>
      <color rgb="FFFF0000"/>
      <name val="Calibri"/>
      <family val="2"/>
    </font>
    <font>
      <b/>
      <sz val="12"/>
      <color rgb="FFFF0000"/>
      <name val="Calibri"/>
      <family val="2"/>
    </font>
    <font>
      <b/>
      <sz val="11"/>
      <color rgb="FFFF0000"/>
      <name val="Calibri"/>
      <family val="2"/>
    </font>
    <font>
      <b/>
      <sz val="10"/>
      <name val="Calibri"/>
      <family val="2"/>
    </font>
    <font>
      <sz val="10"/>
      <name val="Calibri"/>
      <family val="2"/>
    </font>
    <font>
      <b/>
      <sz val="14"/>
      <name val="Calibri"/>
      <family val="2"/>
      <scheme val="minor"/>
    </font>
    <font>
      <sz val="12"/>
      <name val="Calibri"/>
      <family val="2"/>
      <scheme val="minor"/>
    </font>
    <font>
      <sz val="12"/>
      <color rgb="FF000000"/>
      <name val="Calibri"/>
      <family val="2"/>
      <scheme val="minor"/>
    </font>
    <font>
      <b/>
      <sz val="12"/>
      <color rgb="FFFF0000"/>
      <name val="Calibri"/>
      <family val="2"/>
      <scheme val="minor"/>
    </font>
    <font>
      <b/>
      <u val="single"/>
      <sz val="14"/>
      <name val="Calibri"/>
      <family val="2"/>
      <scheme val="minor"/>
    </font>
    <font>
      <b/>
      <sz val="14"/>
      <color theme="1"/>
      <name val="Calibri"/>
      <family val="2"/>
      <scheme val="minor"/>
    </font>
    <font>
      <b/>
      <u val="single"/>
      <sz val="12"/>
      <color rgb="FF000090"/>
      <name val="Calibri"/>
      <family val="2"/>
      <scheme val="minor"/>
    </font>
    <font>
      <sz val="12"/>
      <color rgb="FF000090"/>
      <name val="Calibri"/>
      <family val="2"/>
      <scheme val="minor"/>
    </font>
    <font>
      <b/>
      <u val="single"/>
      <sz val="12"/>
      <name val="Calibri"/>
      <family val="2"/>
      <scheme val="minor"/>
    </font>
    <font>
      <u val="single"/>
      <sz val="12"/>
      <color theme="1"/>
      <name val="Calibri"/>
      <family val="2"/>
      <scheme val="minor"/>
    </font>
    <font>
      <b/>
      <u val="single"/>
      <sz val="12"/>
      <color rgb="FFFF0000"/>
      <name val="Calibri"/>
      <family val="2"/>
      <scheme val="minor"/>
    </font>
    <font>
      <sz val="12"/>
      <color rgb="FF000000"/>
      <name val="Helvetica"/>
      <family val="2"/>
    </font>
    <font>
      <sz val="10"/>
      <color rgb="FFFF2600"/>
      <name val="Arial"/>
      <family val="2"/>
    </font>
    <font>
      <b/>
      <u val="single"/>
      <sz val="10"/>
      <color theme="1"/>
      <name val="Arial"/>
      <family val="2"/>
    </font>
  </fonts>
  <fills count="32">
    <fill>
      <patternFill/>
    </fill>
    <fill>
      <patternFill patternType="gray125"/>
    </fill>
    <fill>
      <patternFill patternType="solid">
        <fgColor rgb="FFC6EFCE"/>
        <bgColor indexed="64"/>
      </patternFill>
    </fill>
    <fill>
      <patternFill patternType="solid">
        <fgColor theme="0" tint="-0.04997999966144562"/>
        <bgColor indexed="64"/>
      </patternFill>
    </fill>
    <fill>
      <patternFill patternType="solid">
        <fgColor theme="1"/>
        <bgColor indexed="64"/>
      </patternFill>
    </fill>
    <fill>
      <patternFill patternType="solid">
        <fgColor rgb="FFFF0000"/>
        <bgColor indexed="64"/>
      </patternFill>
    </fill>
    <fill>
      <patternFill patternType="solid">
        <fgColor theme="0" tint="-0.24997000396251678"/>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theme="7" tint="0.39998000860214233"/>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rgb="FF00B050"/>
        <bgColor indexed="64"/>
      </patternFill>
    </fill>
    <fill>
      <patternFill patternType="solid">
        <fgColor rgb="FF00B0F0"/>
        <bgColor indexed="64"/>
      </patternFill>
    </fill>
    <fill>
      <patternFill patternType="solid">
        <fgColor theme="5" tint="0.39998000860214233"/>
        <bgColor indexed="64"/>
      </patternFill>
    </fill>
    <fill>
      <patternFill patternType="solid">
        <fgColor rgb="FF0070C0"/>
        <bgColor indexed="64"/>
      </patternFill>
    </fill>
    <fill>
      <patternFill patternType="solid">
        <fgColor rgb="FF92D050"/>
        <bgColor indexed="64"/>
      </patternFill>
    </fill>
    <fill>
      <patternFill patternType="solid">
        <fgColor theme="3" tint="0.5999900102615356"/>
        <bgColor indexed="64"/>
      </patternFill>
    </fill>
    <fill>
      <patternFill patternType="solid">
        <fgColor indexed="10"/>
        <bgColor indexed="64"/>
      </patternFill>
    </fill>
    <fill>
      <patternFill patternType="solid">
        <fgColor theme="2" tint="-0.09996999800205231"/>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CCFFCC"/>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9" tint="0.7999799847602844"/>
        <bgColor indexed="64"/>
      </patternFill>
    </fill>
  </fills>
  <borders count="71">
    <border>
      <left/>
      <right/>
      <top/>
      <bottom/>
      <diagonal/>
    </border>
    <border>
      <left style="thin"/>
      <right style="thin"/>
      <top style="thin"/>
      <bottom style="thin"/>
    </border>
    <border>
      <left style="medium"/>
      <right style="thin"/>
      <top style="thin"/>
      <bottom style="thin"/>
    </border>
    <border>
      <left style="thin"/>
      <right style="thin"/>
      <top/>
      <bottom/>
    </border>
    <border>
      <left style="thin"/>
      <right style="thin"/>
      <top/>
      <bottom style="thin"/>
    </border>
    <border>
      <left/>
      <right/>
      <top style="medium"/>
      <bottom/>
    </border>
    <border>
      <left style="medium"/>
      <right/>
      <top style="medium"/>
      <bottom/>
    </border>
    <border>
      <left/>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bottom style="thin"/>
    </border>
    <border>
      <left style="thin"/>
      <right style="thin"/>
      <top style="thin"/>
      <bottom/>
    </border>
    <border>
      <left style="medium"/>
      <right/>
      <top/>
      <bottom style="thin"/>
    </border>
    <border>
      <left style="thin"/>
      <right/>
      <top style="thin"/>
      <bottom style="thin"/>
    </border>
    <border>
      <left/>
      <right/>
      <top/>
      <bottom style="thin"/>
    </border>
    <border>
      <left/>
      <right style="thin"/>
      <top/>
      <bottom style="thin"/>
    </border>
    <border>
      <left/>
      <right style="thin"/>
      <top style="thin"/>
      <bottom style="medium"/>
    </border>
    <border>
      <left style="medium"/>
      <right style="thin"/>
      <top style="medium"/>
      <bottom style="medium"/>
    </border>
    <border>
      <left style="thin"/>
      <right style="thin"/>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medium"/>
      <top style="medium"/>
      <bottom/>
    </border>
    <border>
      <left style="thin"/>
      <right style="medium"/>
      <top style="medium"/>
      <bottom style="medium"/>
    </border>
    <border>
      <left/>
      <right style="thin"/>
      <top style="medium"/>
      <bottom style="medium"/>
    </border>
    <border>
      <left style="medium"/>
      <right/>
      <top style="medium"/>
      <bottom style="thin"/>
    </border>
    <border>
      <left style="thin"/>
      <right style="thin"/>
      <top style="medium"/>
      <bottom style="thin"/>
    </border>
    <border>
      <left style="medium"/>
      <right style="medium"/>
      <top/>
      <bottom style="thin"/>
    </border>
    <border>
      <left style="medium"/>
      <right style="thin"/>
      <top style="medium"/>
      <bottom style="thin"/>
    </border>
    <border>
      <left style="thin"/>
      <right style="medium"/>
      <top style="medium"/>
      <bottom style="thin"/>
    </border>
    <border>
      <left style="thin"/>
      <right/>
      <top style="medium"/>
      <bottom style="thin"/>
    </border>
    <border>
      <left style="medium"/>
      <right style="medium"/>
      <top style="medium"/>
      <bottom style="thin"/>
    </border>
    <border>
      <left/>
      <right style="medium"/>
      <top style="medium"/>
      <bottom style="thin"/>
    </border>
    <border>
      <left style="medium"/>
      <right/>
      <top style="thin"/>
      <bottom style="thin"/>
    </border>
    <border>
      <left/>
      <right/>
      <top style="thin"/>
      <bottom style="thin"/>
    </border>
    <border>
      <left style="medium"/>
      <right style="medium"/>
      <top style="thin"/>
      <bottom style="thin"/>
    </border>
    <border>
      <left style="thin"/>
      <right style="medium"/>
      <top style="thin"/>
      <bottom style="thin"/>
    </border>
    <border>
      <left/>
      <right style="medium"/>
      <top style="thin"/>
      <bottom style="thin"/>
    </border>
    <border>
      <left style="medium"/>
      <right/>
      <top style="thin"/>
      <bottom/>
    </border>
    <border>
      <left style="medium"/>
      <right style="medium"/>
      <top style="thin"/>
      <bottom/>
    </border>
    <border>
      <left/>
      <right style="medium"/>
      <top style="thin"/>
      <botto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right style="medium"/>
      <top/>
      <bottom style="medium"/>
    </border>
    <border>
      <left style="medium"/>
      <right/>
      <top/>
      <bottom/>
    </border>
    <border>
      <left/>
      <right style="medium"/>
      <top/>
      <bottom/>
    </border>
    <border>
      <left style="medium"/>
      <right/>
      <top/>
      <bottom style="medium"/>
    </border>
    <border>
      <left style="medium"/>
      <right style="hair"/>
      <top style="medium"/>
      <bottom style="hair"/>
    </border>
    <border>
      <left style="hair"/>
      <right style="medium"/>
      <top style="medium"/>
      <bottom style="hair"/>
    </border>
    <border>
      <left style="medium"/>
      <right style="medium"/>
      <top style="medium"/>
      <bottom style="hair"/>
    </border>
    <border>
      <left style="medium"/>
      <right style="hair"/>
      <top style="hair"/>
      <bottom style="hair"/>
    </border>
    <border>
      <left style="hair"/>
      <right style="medium"/>
      <top style="hair"/>
      <bottom style="hair"/>
    </border>
    <border>
      <left style="medium"/>
      <right style="medium"/>
      <top style="hair"/>
      <bottom style="hair"/>
    </border>
    <border>
      <left style="medium"/>
      <right style="hair"/>
      <top style="hair"/>
      <bottom style="medium"/>
    </border>
    <border>
      <left style="hair"/>
      <right style="medium"/>
      <top style="hair"/>
      <bottom style="medium"/>
    </border>
    <border>
      <left style="medium"/>
      <right style="medium"/>
      <top style="hair"/>
      <bottom style="medium"/>
    </border>
    <border>
      <left/>
      <right/>
      <top/>
      <bottom style="medium"/>
    </border>
    <border>
      <left style="hair"/>
      <right/>
      <top style="medium"/>
      <bottom style="hair"/>
    </border>
    <border>
      <left style="hair"/>
      <right/>
      <top style="hair"/>
      <bottom style="hair"/>
    </border>
    <border>
      <left style="hair"/>
      <right/>
      <top style="hair"/>
      <bottom style="medium"/>
    </border>
    <border>
      <left style="thin"/>
      <right/>
      <top style="medium"/>
      <bottom style="medium"/>
    </border>
    <border>
      <left/>
      <right style="medium"/>
      <top style="medium"/>
      <bottom style="medium"/>
    </border>
    <border>
      <left/>
      <right/>
      <top style="medium"/>
      <bottom style="thin"/>
    </border>
    <border>
      <left style="medium"/>
      <right/>
      <top style="medium"/>
      <bottom style="medium"/>
    </border>
    <border>
      <left style="medium"/>
      <right style="medium"/>
      <top style="medium"/>
      <bottom/>
    </border>
    <border>
      <left style="medium"/>
      <right style="medium"/>
      <top/>
      <bottom/>
    </border>
    <border>
      <left style="medium"/>
      <right style="medium"/>
      <top/>
      <bottom style="medium"/>
    </border>
  </borders>
  <cellStyleXfs count="4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 fillId="0" borderId="0">
      <alignment/>
      <protection/>
    </xf>
    <xf numFmtId="0" fontId="2"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546">
    <xf numFmtId="0" fontId="0" fillId="0" borderId="0" xfId="0"/>
    <xf numFmtId="0" fontId="0" fillId="0" borderId="0" xfId="0" applyBorder="1"/>
    <xf numFmtId="0" fontId="0" fillId="0" borderId="0" xfId="0" applyFill="1" applyBorder="1"/>
    <xf numFmtId="0" fontId="1" fillId="0" borderId="1" xfId="0" applyFont="1" applyFill="1" applyBorder="1" applyAlignment="1">
      <alignment horizontal="center"/>
    </xf>
    <xf numFmtId="0" fontId="1" fillId="0" borderId="1" xfId="0" applyFont="1" applyFill="1" applyBorder="1"/>
    <xf numFmtId="0" fontId="1" fillId="0" borderId="1" xfId="20" applyFont="1" applyFill="1" applyBorder="1" applyAlignment="1">
      <alignment horizontal="center"/>
    </xf>
    <xf numFmtId="0" fontId="1" fillId="3" borderId="1" xfId="0" applyFont="1" applyFill="1" applyBorder="1" applyAlignment="1">
      <alignment horizontal="center"/>
    </xf>
    <xf numFmtId="0" fontId="1" fillId="0" borderId="1" xfId="0" applyFont="1" applyFill="1" applyBorder="1" applyAlignment="1">
      <alignment horizontal="center" vertical="center"/>
    </xf>
    <xf numFmtId="0" fontId="0" fillId="0" borderId="2" xfId="0" applyFill="1" applyBorder="1"/>
    <xf numFmtId="0" fontId="0" fillId="0" borderId="0" xfId="0" applyFill="1" applyBorder="1" applyAlignment="1">
      <alignment horizontal="center"/>
    </xf>
    <xf numFmtId="0" fontId="1" fillId="0" borderId="3" xfId="0" applyFont="1" applyFill="1" applyBorder="1" applyAlignment="1">
      <alignment horizontal="center"/>
    </xf>
    <xf numFmtId="164" fontId="0" fillId="0" borderId="1" xfId="0" applyNumberFormat="1" applyFill="1" applyBorder="1"/>
    <xf numFmtId="0" fontId="0" fillId="0" borderId="1" xfId="0" applyFill="1" applyBorder="1"/>
    <xf numFmtId="0" fontId="0" fillId="0" borderId="1" xfId="0" applyFont="1" applyFill="1" applyBorder="1"/>
    <xf numFmtId="0" fontId="0" fillId="0" borderId="1" xfId="0" applyFill="1" applyBorder="1" applyAlignment="1">
      <alignment horizontal="center"/>
    </xf>
    <xf numFmtId="0" fontId="1" fillId="0" borderId="4" xfId="0" applyFont="1" applyBorder="1" applyAlignment="1">
      <alignment horizontal="center"/>
    </xf>
    <xf numFmtId="14" fontId="1" fillId="4" borderId="4" xfId="0" applyNumberFormat="1" applyFont="1" applyFill="1" applyBorder="1"/>
    <xf numFmtId="0" fontId="6" fillId="4" borderId="5" xfId="0" applyFont="1" applyFill="1" applyBorder="1" applyAlignment="1">
      <alignment horizontal="center" vertical="center"/>
    </xf>
    <xf numFmtId="0" fontId="6" fillId="4" borderId="0" xfId="0" applyFont="1" applyFill="1" applyBorder="1" applyAlignment="1">
      <alignment horizontal="center" vertical="center"/>
    </xf>
    <xf numFmtId="0" fontId="7" fillId="0" borderId="6" xfId="0" applyFont="1" applyBorder="1" applyAlignment="1">
      <alignment vertical="center"/>
    </xf>
    <xf numFmtId="0" fontId="7" fillId="0" borderId="5" xfId="0" applyFont="1" applyBorder="1" applyAlignment="1">
      <alignment vertical="center"/>
    </xf>
    <xf numFmtId="0" fontId="6" fillId="4" borderId="5" xfId="0" applyFont="1" applyFill="1" applyBorder="1"/>
    <xf numFmtId="0" fontId="6" fillId="0" borderId="0" xfId="0" applyFont="1" applyBorder="1"/>
    <xf numFmtId="0" fontId="6" fillId="5" borderId="1" xfId="0" applyFont="1" applyFill="1" applyBorder="1" applyAlignment="1">
      <alignment horizontal="center" vertical="center"/>
    </xf>
    <xf numFmtId="0" fontId="1" fillId="0" borderId="4" xfId="0" applyFont="1" applyFill="1" applyBorder="1" applyAlignment="1">
      <alignment horizontal="center"/>
    </xf>
    <xf numFmtId="0" fontId="6" fillId="0" borderId="0" xfId="0" applyFont="1" applyFill="1" applyBorder="1" applyAlignment="1">
      <alignment horizontal="center" vertical="center"/>
    </xf>
    <xf numFmtId="0" fontId="1" fillId="0" borderId="0" xfId="0" applyFont="1" applyFill="1" applyBorder="1"/>
    <xf numFmtId="0" fontId="0" fillId="6" borderId="2" xfId="0" applyFill="1" applyBorder="1"/>
    <xf numFmtId="164" fontId="0" fillId="6" borderId="1" xfId="0" applyNumberFormat="1" applyFill="1" applyBorder="1"/>
    <xf numFmtId="0" fontId="1" fillId="6" borderId="1" xfId="0" applyFont="1" applyFill="1" applyBorder="1" applyAlignment="1">
      <alignment horizontal="center"/>
    </xf>
    <xf numFmtId="0" fontId="1" fillId="6" borderId="1" xfId="0" applyFont="1" applyFill="1" applyBorder="1"/>
    <xf numFmtId="0" fontId="1" fillId="6" borderId="1" xfId="0" applyFont="1" applyFill="1" applyBorder="1" applyAlignment="1">
      <alignment horizontal="left"/>
    </xf>
    <xf numFmtId="16" fontId="0" fillId="6" borderId="2" xfId="0" applyNumberFormat="1" applyFill="1" applyBorder="1" applyAlignment="1">
      <alignment horizontal="left"/>
    </xf>
    <xf numFmtId="0" fontId="0" fillId="6" borderId="1" xfId="0" applyFill="1" applyBorder="1"/>
    <xf numFmtId="0" fontId="1" fillId="6" borderId="4" xfId="0" applyFont="1" applyFill="1" applyBorder="1" applyAlignment="1">
      <alignment horizontal="center"/>
    </xf>
    <xf numFmtId="0" fontId="1" fillId="6" borderId="1" xfId="20" applyFont="1" applyFill="1" applyBorder="1" applyAlignment="1">
      <alignment horizontal="center"/>
    </xf>
    <xf numFmtId="164" fontId="1" fillId="6" borderId="1" xfId="0" applyNumberFormat="1" applyFont="1" applyFill="1" applyBorder="1"/>
    <xf numFmtId="0" fontId="0" fillId="6" borderId="1" xfId="0" applyFill="1" applyBorder="1" applyAlignment="1">
      <alignment horizontal="center"/>
    </xf>
    <xf numFmtId="0" fontId="1" fillId="6" borderId="1" xfId="0" applyFont="1" applyFill="1" applyBorder="1" applyAlignment="1">
      <alignment horizontal="center" vertical="center"/>
    </xf>
    <xf numFmtId="0" fontId="0" fillId="6" borderId="7" xfId="0" applyFill="1" applyBorder="1"/>
    <xf numFmtId="0" fontId="0" fillId="0" borderId="7" xfId="0" applyFill="1" applyBorder="1"/>
    <xf numFmtId="0" fontId="8" fillId="6" borderId="7" xfId="0" applyFont="1" applyFill="1" applyBorder="1"/>
    <xf numFmtId="164" fontId="8" fillId="6" borderId="1" xfId="0" applyNumberFormat="1" applyFont="1" applyFill="1" applyBorder="1"/>
    <xf numFmtId="0" fontId="1" fillId="6" borderId="4" xfId="0" applyFont="1" applyFill="1" applyBorder="1" applyAlignment="1">
      <alignment horizontal="center" vertical="center"/>
    </xf>
    <xf numFmtId="0" fontId="0" fillId="6" borderId="8" xfId="0" applyFill="1" applyBorder="1"/>
    <xf numFmtId="164" fontId="0" fillId="6" borderId="9" xfId="0" applyNumberFormat="1" applyFill="1" applyBorder="1"/>
    <xf numFmtId="0" fontId="1" fillId="6" borderId="10" xfId="0" applyFont="1" applyFill="1" applyBorder="1" applyAlignment="1">
      <alignment horizontal="center"/>
    </xf>
    <xf numFmtId="0" fontId="1" fillId="6" borderId="9" xfId="0" applyFont="1" applyFill="1" applyBorder="1"/>
    <xf numFmtId="0" fontId="0" fillId="6" borderId="11" xfId="0" applyFill="1" applyBorder="1"/>
    <xf numFmtId="164" fontId="0" fillId="6" borderId="4" xfId="0" applyNumberFormat="1" applyFill="1" applyBorder="1"/>
    <xf numFmtId="0" fontId="0" fillId="6" borderId="4" xfId="0" applyFill="1" applyBorder="1" applyAlignment="1">
      <alignment horizontal="center"/>
    </xf>
    <xf numFmtId="0" fontId="0" fillId="6" borderId="4" xfId="0" applyFill="1" applyBorder="1"/>
    <xf numFmtId="0" fontId="1" fillId="6" borderId="4" xfId="0" applyFont="1" applyFill="1" applyBorder="1"/>
    <xf numFmtId="0" fontId="6" fillId="7" borderId="5" xfId="0" applyFont="1" applyFill="1" applyBorder="1"/>
    <xf numFmtId="0" fontId="6" fillId="7" borderId="1" xfId="0" applyFont="1" applyFill="1" applyBorder="1" applyAlignment="1">
      <alignment horizontal="center" vertical="center"/>
    </xf>
    <xf numFmtId="14" fontId="1" fillId="7" borderId="4" xfId="0" applyNumberFormat="1" applyFont="1" applyFill="1" applyBorder="1"/>
    <xf numFmtId="14" fontId="1" fillId="4" borderId="9" xfId="0" applyNumberFormat="1" applyFont="1" applyFill="1" applyBorder="1"/>
    <xf numFmtId="0" fontId="1" fillId="4" borderId="4" xfId="0" applyFont="1" applyFill="1" applyBorder="1"/>
    <xf numFmtId="0" fontId="0" fillId="0" borderId="12" xfId="0" applyFill="1" applyBorder="1"/>
    <xf numFmtId="164" fontId="0" fillId="0" borderId="12" xfId="0" applyNumberFormat="1" applyFill="1" applyBorder="1"/>
    <xf numFmtId="164" fontId="0" fillId="0" borderId="0" xfId="0" applyNumberFormat="1" applyFill="1" applyBorder="1"/>
    <xf numFmtId="0" fontId="0" fillId="0" borderId="0" xfId="0" applyFill="1" applyBorder="1" applyAlignment="1">
      <alignment horizontal="left"/>
    </xf>
    <xf numFmtId="0" fontId="0" fillId="0" borderId="0" xfId="0" applyBorder="1" applyAlignment="1">
      <alignment horizontal="right"/>
    </xf>
    <xf numFmtId="0" fontId="1" fillId="6" borderId="1" xfId="0" applyFont="1" applyFill="1" applyBorder="1" applyAlignment="1">
      <alignment horizontal="center" wrapText="1"/>
    </xf>
    <xf numFmtId="0" fontId="9" fillId="8" borderId="13" xfId="0" applyFont="1" applyFill="1" applyBorder="1" applyAlignment="1">
      <alignment vertical="center"/>
    </xf>
    <xf numFmtId="0" fontId="8" fillId="8" borderId="0" xfId="0" applyFont="1" applyFill="1" applyBorder="1"/>
    <xf numFmtId="0" fontId="8" fillId="8" borderId="0" xfId="0" applyFont="1" applyFill="1" applyBorder="1" applyAlignment="1">
      <alignment horizontal="right"/>
    </xf>
    <xf numFmtId="0" fontId="0" fillId="8" borderId="7" xfId="0" applyFill="1" applyBorder="1"/>
    <xf numFmtId="16" fontId="0" fillId="8" borderId="7" xfId="0" applyNumberFormat="1" applyFill="1" applyBorder="1" applyAlignment="1">
      <alignment horizontal="left"/>
    </xf>
    <xf numFmtId="0" fontId="0" fillId="8" borderId="1" xfId="0" applyFill="1" applyBorder="1"/>
    <xf numFmtId="0" fontId="1" fillId="8" borderId="1" xfId="0" applyFont="1" applyFill="1" applyBorder="1"/>
    <xf numFmtId="0" fontId="0" fillId="9" borderId="0" xfId="0" applyFill="1" applyBorder="1"/>
    <xf numFmtId="0" fontId="1" fillId="9" borderId="0" xfId="0" applyFont="1" applyFill="1" applyBorder="1" applyAlignment="1">
      <alignment horizontal="left" vertical="center"/>
    </xf>
    <xf numFmtId="0" fontId="8" fillId="6" borderId="1" xfId="0" applyFont="1" applyFill="1" applyBorder="1" applyAlignment="1">
      <alignment horizontal="center"/>
    </xf>
    <xf numFmtId="0" fontId="8" fillId="0" borderId="1" xfId="0" applyFont="1" applyFill="1" applyBorder="1" applyAlignment="1">
      <alignment horizontal="center"/>
    </xf>
    <xf numFmtId="0" fontId="11" fillId="6" borderId="1" xfId="0" applyFont="1" applyFill="1" applyBorder="1" applyAlignment="1">
      <alignment horizontal="center"/>
    </xf>
    <xf numFmtId="14" fontId="11" fillId="4" borderId="4" xfId="0" applyNumberFormat="1" applyFont="1" applyFill="1" applyBorder="1"/>
    <xf numFmtId="0" fontId="12" fillId="0" borderId="1" xfId="0" applyFont="1" applyFill="1" applyBorder="1" applyAlignment="1">
      <alignment horizontal="center"/>
    </xf>
    <xf numFmtId="0" fontId="12" fillId="0" borderId="0" xfId="0" applyFont="1" applyFill="1" applyBorder="1" applyAlignment="1">
      <alignment horizontal="center"/>
    </xf>
    <xf numFmtId="0" fontId="12" fillId="0" borderId="1" xfId="20" applyFont="1" applyFill="1" applyBorder="1" applyAlignment="1">
      <alignment horizontal="center"/>
    </xf>
    <xf numFmtId="0" fontId="12" fillId="0" borderId="1" xfId="0" applyFont="1" applyFill="1" applyBorder="1" applyAlignment="1">
      <alignment horizontal="center" vertical="center"/>
    </xf>
    <xf numFmtId="14" fontId="12" fillId="4" borderId="4" xfId="0" applyNumberFormat="1" applyFont="1" applyFill="1" applyBorder="1"/>
    <xf numFmtId="0" fontId="12" fillId="0" borderId="4" xfId="0" applyFont="1" applyFill="1" applyBorder="1" applyAlignment="1">
      <alignment horizontal="center"/>
    </xf>
    <xf numFmtId="0" fontId="13" fillId="6" borderId="1" xfId="20" applyFont="1" applyFill="1" applyBorder="1" applyAlignment="1">
      <alignment horizontal="center"/>
    </xf>
    <xf numFmtId="0" fontId="13" fillId="6" borderId="1" xfId="0" applyFont="1" applyFill="1" applyBorder="1" applyAlignment="1">
      <alignment horizontal="center"/>
    </xf>
    <xf numFmtId="0" fontId="14" fillId="6" borderId="0" xfId="0" applyFont="1" applyFill="1" applyBorder="1" applyAlignment="1">
      <alignment horizontal="center"/>
    </xf>
    <xf numFmtId="0" fontId="13" fillId="0" borderId="1" xfId="0" applyFont="1" applyFill="1" applyBorder="1" applyAlignment="1">
      <alignment horizontal="center"/>
    </xf>
    <xf numFmtId="0" fontId="0" fillId="0" borderId="0" xfId="0" applyFill="1" applyBorder="1" applyAlignment="1">
      <alignment horizontal="left" indent="1"/>
    </xf>
    <xf numFmtId="164" fontId="0" fillId="0" borderId="0" xfId="0" applyNumberFormat="1" applyFill="1" applyBorder="1" applyAlignment="1">
      <alignment horizontal="left" indent="1"/>
    </xf>
    <xf numFmtId="0" fontId="1" fillId="0" borderId="0" xfId="0" applyFont="1" applyFill="1" applyBorder="1" applyAlignment="1">
      <alignment horizontal="left" indent="1"/>
    </xf>
    <xf numFmtId="0" fontId="8" fillId="0" borderId="0" xfId="0" applyFont="1" applyFill="1" applyBorder="1"/>
    <xf numFmtId="0" fontId="8" fillId="0" borderId="0" xfId="0" applyFont="1" applyFill="1" applyBorder="1" applyAlignment="1">
      <alignment horizontal="right"/>
    </xf>
    <xf numFmtId="0" fontId="12" fillId="6" borderId="1" xfId="0" applyFont="1" applyFill="1" applyBorder="1" applyAlignment="1">
      <alignment horizontal="center" vertical="center"/>
    </xf>
    <xf numFmtId="0" fontId="12" fillId="6" borderId="1" xfId="0" applyFont="1" applyFill="1" applyBorder="1" applyAlignment="1">
      <alignment horizontal="center"/>
    </xf>
    <xf numFmtId="0" fontId="1" fillId="6" borderId="3" xfId="0" applyFont="1" applyFill="1" applyBorder="1" applyAlignment="1">
      <alignment horizontal="center" vertical="center"/>
    </xf>
    <xf numFmtId="14" fontId="1" fillId="4" borderId="3" xfId="0" applyNumberFormat="1" applyFont="1" applyFill="1" applyBorder="1"/>
    <xf numFmtId="0" fontId="1" fillId="6" borderId="14" xfId="0" applyFont="1" applyFill="1" applyBorder="1" applyAlignment="1">
      <alignment horizontal="center"/>
    </xf>
    <xf numFmtId="14" fontId="1" fillId="4" borderId="1" xfId="0" applyNumberFormat="1" applyFont="1" applyFill="1" applyBorder="1"/>
    <xf numFmtId="14" fontId="11" fillId="4" borderId="1" xfId="0" applyNumberFormat="1" applyFont="1" applyFill="1" applyBorder="1"/>
    <xf numFmtId="0" fontId="11" fillId="0" borderId="1" xfId="0" applyFont="1" applyFill="1" applyBorder="1" applyAlignment="1">
      <alignment horizontal="center"/>
    </xf>
    <xf numFmtId="0" fontId="15"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vertical="center"/>
    </xf>
    <xf numFmtId="0" fontId="7" fillId="8" borderId="15" xfId="0" applyFont="1" applyFill="1" applyBorder="1" applyAlignment="1">
      <alignment vertical="center"/>
    </xf>
    <xf numFmtId="14" fontId="12" fillId="7" borderId="4" xfId="0" applyNumberFormat="1" applyFont="1" applyFill="1" applyBorder="1"/>
    <xf numFmtId="0" fontId="1" fillId="0" borderId="0" xfId="0" applyFont="1" applyFill="1" applyBorder="1" applyAlignment="1">
      <alignment horizontal="left" vertical="center"/>
    </xf>
    <xf numFmtId="0" fontId="1" fillId="9" borderId="0" xfId="0" applyFont="1" applyFill="1" applyBorder="1" applyAlignment="1">
      <alignment horizontal="left"/>
    </xf>
    <xf numFmtId="0" fontId="0" fillId="9" borderId="0" xfId="0" applyFill="1" applyBorder="1" applyAlignment="1">
      <alignment horizontal="left"/>
    </xf>
    <xf numFmtId="0" fontId="1" fillId="9" borderId="1" xfId="0" applyFont="1" applyFill="1" applyBorder="1" applyAlignment="1">
      <alignment horizontal="left"/>
    </xf>
    <xf numFmtId="0" fontId="0" fillId="0" borderId="0" xfId="0" applyBorder="1" applyAlignment="1">
      <alignment horizontal="center"/>
    </xf>
    <xf numFmtId="164" fontId="0" fillId="0" borderId="0" xfId="0" applyNumberForma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9" borderId="0" xfId="0" applyFont="1" applyFill="1" applyBorder="1"/>
    <xf numFmtId="0" fontId="0" fillId="8" borderId="16" xfId="0" applyFill="1" applyBorder="1"/>
    <xf numFmtId="0" fontId="11" fillId="6" borderId="4" xfId="0" applyFont="1" applyFill="1" applyBorder="1" applyAlignment="1">
      <alignment horizontal="center"/>
    </xf>
    <xf numFmtId="0" fontId="0" fillId="6" borderId="17" xfId="0" applyFill="1" applyBorder="1"/>
    <xf numFmtId="0" fontId="1" fillId="6" borderId="9" xfId="0" applyFont="1" applyFill="1" applyBorder="1" applyAlignment="1">
      <alignment horizontal="center" vertical="center"/>
    </xf>
    <xf numFmtId="0" fontId="1" fillId="6" borderId="9" xfId="0" applyFont="1" applyFill="1" applyBorder="1" applyAlignment="1">
      <alignment horizontal="center"/>
    </xf>
    <xf numFmtId="0" fontId="16" fillId="0" borderId="1" xfId="0" applyFont="1" applyFill="1" applyBorder="1" applyAlignment="1">
      <alignment horizontal="center"/>
    </xf>
    <xf numFmtId="0" fontId="0" fillId="0" borderId="1" xfId="0" applyFont="1" applyFill="1" applyBorder="1" applyAlignment="1">
      <alignment horizontal="center"/>
    </xf>
    <xf numFmtId="0" fontId="1" fillId="6" borderId="3" xfId="0" applyFont="1" applyFill="1" applyBorder="1" applyAlignment="1">
      <alignment horizontal="center"/>
    </xf>
    <xf numFmtId="0" fontId="0" fillId="0" borderId="2" xfId="0" applyFill="1" applyBorder="1" applyAlignment="1">
      <alignment horizontal="center"/>
    </xf>
    <xf numFmtId="0" fontId="10" fillId="0" borderId="0" xfId="416" applyFont="1" applyFill="1" applyBorder="1">
      <alignment/>
      <protection/>
    </xf>
    <xf numFmtId="2" fontId="10" fillId="0" borderId="0" xfId="416" applyNumberFormat="1" applyFont="1">
      <alignment/>
      <protection/>
    </xf>
    <xf numFmtId="2" fontId="1" fillId="0" borderId="0" xfId="416" applyNumberFormat="1" applyAlignment="1">
      <alignment horizontal="center"/>
      <protection/>
    </xf>
    <xf numFmtId="0" fontId="1" fillId="0" borderId="0" xfId="416" applyBorder="1">
      <alignment/>
      <protection/>
    </xf>
    <xf numFmtId="0" fontId="1" fillId="0" borderId="0" xfId="416" applyFont="1" applyFill="1" applyAlignment="1">
      <alignment horizontal="left"/>
      <protection/>
    </xf>
    <xf numFmtId="0" fontId="1" fillId="0" borderId="0" xfId="416" applyFill="1" applyAlignment="1">
      <alignment horizontal="center"/>
      <protection/>
    </xf>
    <xf numFmtId="165" fontId="22" fillId="0" borderId="0" xfId="416" applyNumberFormat="1" applyFont="1" applyFill="1" applyBorder="1" applyAlignment="1">
      <alignment horizontal="center"/>
      <protection/>
    </xf>
    <xf numFmtId="0" fontId="1" fillId="0" borderId="0" xfId="416" applyFill="1">
      <alignment/>
      <protection/>
    </xf>
    <xf numFmtId="0" fontId="1" fillId="0" borderId="0" xfId="416">
      <alignment/>
      <protection/>
    </xf>
    <xf numFmtId="0" fontId="13" fillId="0" borderId="0" xfId="416" applyFont="1" applyAlignment="1">
      <alignment horizontal="center"/>
      <protection/>
    </xf>
    <xf numFmtId="0" fontId="22" fillId="0" borderId="0" xfId="416" applyFont="1" applyFill="1" applyBorder="1" applyAlignment="1">
      <alignment horizontal="center"/>
      <protection/>
    </xf>
    <xf numFmtId="2" fontId="22" fillId="10" borderId="18" xfId="416" applyNumberFormat="1" applyFont="1" applyFill="1" applyBorder="1" applyAlignment="1">
      <alignment horizontal="center"/>
      <protection/>
    </xf>
    <xf numFmtId="2" fontId="22" fillId="10" borderId="19" xfId="416" applyNumberFormat="1" applyFont="1" applyFill="1" applyBorder="1" applyAlignment="1">
      <alignment horizontal="center"/>
      <protection/>
    </xf>
    <xf numFmtId="2" fontId="22" fillId="10" borderId="20" xfId="416" applyNumberFormat="1" applyFont="1" applyFill="1" applyBorder="1" applyAlignment="1">
      <alignment horizontal="center"/>
      <protection/>
    </xf>
    <xf numFmtId="2" fontId="22" fillId="10" borderId="21" xfId="416" applyNumberFormat="1" applyFont="1" applyFill="1" applyBorder="1" applyAlignment="1">
      <alignment horizontal="center"/>
      <protection/>
    </xf>
    <xf numFmtId="2" fontId="22" fillId="11" borderId="22" xfId="416" applyNumberFormat="1" applyFont="1" applyFill="1" applyBorder="1" applyAlignment="1">
      <alignment horizontal="center"/>
      <protection/>
    </xf>
    <xf numFmtId="2" fontId="22" fillId="11" borderId="23" xfId="416" applyNumberFormat="1" applyFont="1" applyFill="1" applyBorder="1" applyAlignment="1">
      <alignment horizontal="center"/>
      <protection/>
    </xf>
    <xf numFmtId="2" fontId="22" fillId="11" borderId="5" xfId="416" applyNumberFormat="1" applyFont="1" applyFill="1" applyBorder="1" applyAlignment="1">
      <alignment horizontal="center"/>
      <protection/>
    </xf>
    <xf numFmtId="2" fontId="22" fillId="11" borderId="24" xfId="416" applyNumberFormat="1" applyFont="1" applyFill="1" applyBorder="1" applyAlignment="1">
      <alignment horizontal="center"/>
      <protection/>
    </xf>
    <xf numFmtId="2" fontId="22" fillId="12" borderId="18" xfId="416" applyNumberFormat="1" applyFont="1" applyFill="1" applyBorder="1" applyAlignment="1">
      <alignment horizontal="center"/>
      <protection/>
    </xf>
    <xf numFmtId="2" fontId="22" fillId="12" borderId="25" xfId="416" applyNumberFormat="1" applyFont="1" applyFill="1" applyBorder="1" applyAlignment="1">
      <alignment horizontal="center"/>
      <protection/>
    </xf>
    <xf numFmtId="2" fontId="22" fillId="13" borderId="18" xfId="416" applyNumberFormat="1" applyFont="1" applyFill="1" applyBorder="1" applyAlignment="1">
      <alignment horizontal="center"/>
      <protection/>
    </xf>
    <xf numFmtId="2" fontId="22" fillId="13" borderId="25" xfId="416" applyNumberFormat="1" applyFont="1" applyFill="1" applyBorder="1" applyAlignment="1">
      <alignment horizontal="center"/>
      <protection/>
    </xf>
    <xf numFmtId="2" fontId="22" fillId="6" borderId="26" xfId="416" applyNumberFormat="1" applyFont="1" applyFill="1" applyBorder="1" applyAlignment="1">
      <alignment horizontal="center"/>
      <protection/>
    </xf>
    <xf numFmtId="2" fontId="22" fillId="6" borderId="25" xfId="416" applyNumberFormat="1" applyFont="1" applyFill="1" applyBorder="1" applyAlignment="1">
      <alignment horizontal="center"/>
      <protection/>
    </xf>
    <xf numFmtId="2" fontId="22" fillId="0" borderId="18" xfId="416" applyNumberFormat="1" applyFont="1" applyFill="1" applyBorder="1" applyAlignment="1">
      <alignment horizontal="center"/>
      <protection/>
    </xf>
    <xf numFmtId="2" fontId="22" fillId="0" borderId="19" xfId="416" applyNumberFormat="1" applyFont="1" applyFill="1" applyBorder="1" applyAlignment="1">
      <alignment horizontal="center"/>
      <protection/>
    </xf>
    <xf numFmtId="2" fontId="22" fillId="0" borderId="25" xfId="416" applyNumberFormat="1" applyFont="1" applyFill="1" applyBorder="1" applyAlignment="1">
      <alignment horizontal="center"/>
      <protection/>
    </xf>
    <xf numFmtId="2" fontId="22" fillId="0" borderId="21" xfId="416" applyNumberFormat="1" applyFont="1" applyFill="1" applyBorder="1" applyAlignment="1">
      <alignment horizontal="center"/>
      <protection/>
    </xf>
    <xf numFmtId="2" fontId="22" fillId="0" borderId="0" xfId="416" applyNumberFormat="1" applyFont="1" applyFill="1" applyBorder="1" applyAlignment="1">
      <alignment horizontal="center"/>
      <protection/>
    </xf>
    <xf numFmtId="0" fontId="13" fillId="0" borderId="0" xfId="416" applyFont="1" applyBorder="1" applyAlignment="1">
      <alignment horizontal="center"/>
      <protection/>
    </xf>
    <xf numFmtId="0" fontId="1" fillId="0" borderId="0" xfId="416" applyFont="1" applyFill="1" applyBorder="1" applyAlignment="1">
      <alignment horizontal="left"/>
      <protection/>
    </xf>
    <xf numFmtId="0" fontId="13" fillId="0" borderId="0" xfId="416" applyFont="1" applyFill="1" applyBorder="1" applyAlignment="1">
      <alignment horizontal="center"/>
      <protection/>
    </xf>
    <xf numFmtId="0" fontId="13" fillId="0" borderId="0" xfId="416" applyFont="1" applyFill="1">
      <alignment/>
      <protection/>
    </xf>
    <xf numFmtId="0" fontId="13" fillId="0" borderId="0" xfId="416" applyFont="1">
      <alignment/>
      <protection/>
    </xf>
    <xf numFmtId="0" fontId="13" fillId="14" borderId="14" xfId="416" applyFont="1" applyFill="1" applyBorder="1" applyAlignment="1">
      <alignment horizontal="center"/>
      <protection/>
    </xf>
    <xf numFmtId="165" fontId="22" fillId="14" borderId="27" xfId="416" applyNumberFormat="1" applyFont="1" applyFill="1" applyBorder="1" applyAlignment="1">
      <alignment horizontal="center"/>
      <protection/>
    </xf>
    <xf numFmtId="2" fontId="22" fillId="0" borderId="22" xfId="416" applyNumberFormat="1" applyFont="1" applyFill="1" applyBorder="1" applyAlignment="1">
      <alignment horizontal="center"/>
      <protection/>
    </xf>
    <xf numFmtId="2" fontId="22" fillId="0" borderId="28" xfId="416" applyNumberFormat="1" applyFont="1" applyFill="1" applyBorder="1" applyAlignment="1">
      <alignment horizontal="center"/>
      <protection/>
    </xf>
    <xf numFmtId="2" fontId="22" fillId="0" borderId="29" xfId="416" applyNumberFormat="1" applyFont="1" applyFill="1" applyBorder="1" applyAlignment="1">
      <alignment horizontal="center"/>
      <protection/>
    </xf>
    <xf numFmtId="2" fontId="22" fillId="0" borderId="30" xfId="416" applyNumberFormat="1" applyFont="1" applyFill="1" applyBorder="1" applyAlignment="1">
      <alignment horizontal="center"/>
      <protection/>
    </xf>
    <xf numFmtId="2" fontId="22" fillId="0" borderId="31" xfId="416" applyNumberFormat="1" applyFont="1" applyFill="1" applyBorder="1" applyAlignment="1">
      <alignment horizontal="center"/>
      <protection/>
    </xf>
    <xf numFmtId="2" fontId="22" fillId="15" borderId="27" xfId="416" applyNumberFormat="1" applyFont="1" applyFill="1" applyBorder="1" applyAlignment="1">
      <alignment horizontal="center"/>
      <protection/>
    </xf>
    <xf numFmtId="2" fontId="22" fillId="0" borderId="32" xfId="416" applyNumberFormat="1" applyFont="1" applyFill="1" applyBorder="1" applyAlignment="1">
      <alignment horizontal="center"/>
      <protection/>
    </xf>
    <xf numFmtId="2" fontId="22" fillId="15" borderId="30" xfId="416" applyNumberFormat="1" applyFont="1" applyFill="1" applyBorder="1" applyAlignment="1">
      <alignment horizontal="center"/>
      <protection/>
    </xf>
    <xf numFmtId="2" fontId="22" fillId="0" borderId="33" xfId="416" applyNumberFormat="1" applyFont="1" applyFill="1" applyBorder="1" applyAlignment="1">
      <alignment horizontal="center"/>
      <protection/>
    </xf>
    <xf numFmtId="2" fontId="22" fillId="0" borderId="24" xfId="416" applyNumberFormat="1" applyFont="1" applyFill="1" applyBorder="1" applyAlignment="1">
      <alignment horizontal="center"/>
      <protection/>
    </xf>
    <xf numFmtId="165" fontId="22" fillId="9" borderId="34" xfId="416" applyNumberFormat="1" applyFont="1" applyFill="1" applyBorder="1" applyAlignment="1">
      <alignment horizontal="center"/>
      <protection/>
    </xf>
    <xf numFmtId="0" fontId="1" fillId="0" borderId="0" xfId="416" applyFont="1" applyFill="1" applyBorder="1" applyAlignment="1">
      <alignment horizontal="center"/>
      <protection/>
    </xf>
    <xf numFmtId="165" fontId="22" fillId="0" borderId="0" xfId="416" applyNumberFormat="1" applyFont="1" applyFill="1" applyBorder="1">
      <alignment/>
      <protection/>
    </xf>
    <xf numFmtId="0" fontId="1" fillId="0" borderId="0" xfId="416" applyFont="1" applyFill="1">
      <alignment/>
      <protection/>
    </xf>
    <xf numFmtId="0" fontId="1" fillId="0" borderId="0" xfId="416" applyFont="1">
      <alignment/>
      <protection/>
    </xf>
    <xf numFmtId="165" fontId="22" fillId="14" borderId="35" xfId="416" applyNumberFormat="1" applyFont="1" applyFill="1" applyBorder="1" applyAlignment="1">
      <alignment horizontal="center"/>
      <protection/>
    </xf>
    <xf numFmtId="2" fontId="22" fillId="0" borderId="2" xfId="416" applyNumberFormat="1" applyFont="1" applyFill="1" applyBorder="1" applyAlignment="1">
      <alignment horizontal="center"/>
      <protection/>
    </xf>
    <xf numFmtId="2" fontId="22" fillId="0" borderId="1" xfId="416" applyNumberFormat="1" applyFont="1" applyFill="1" applyBorder="1" applyAlignment="1">
      <alignment horizontal="center"/>
      <protection/>
    </xf>
    <xf numFmtId="2" fontId="22" fillId="0" borderId="36" xfId="416" applyNumberFormat="1" applyFont="1" applyFill="1" applyBorder="1" applyAlignment="1">
      <alignment horizontal="center"/>
      <protection/>
    </xf>
    <xf numFmtId="2" fontId="22" fillId="0" borderId="37" xfId="416" applyNumberFormat="1" applyFont="1" applyFill="1" applyBorder="1" applyAlignment="1">
      <alignment horizontal="center"/>
      <protection/>
    </xf>
    <xf numFmtId="2" fontId="22" fillId="0" borderId="38" xfId="416" applyNumberFormat="1" applyFont="1" applyFill="1" applyBorder="1" applyAlignment="1">
      <alignment horizontal="center"/>
      <protection/>
    </xf>
    <xf numFmtId="2" fontId="22" fillId="15" borderId="35" xfId="416" applyNumberFormat="1" applyFont="1" applyFill="1" applyBorder="1" applyAlignment="1">
      <alignment horizontal="center"/>
      <protection/>
    </xf>
    <xf numFmtId="2" fontId="22" fillId="10" borderId="2" xfId="416" applyNumberFormat="1" applyFont="1" applyFill="1" applyBorder="1" applyAlignment="1">
      <alignment horizontal="center"/>
      <protection/>
    </xf>
    <xf numFmtId="2" fontId="22" fillId="0" borderId="14" xfId="416" applyNumberFormat="1" applyFont="1" applyFill="1" applyBorder="1" applyAlignment="1">
      <alignment horizontal="center"/>
      <protection/>
    </xf>
    <xf numFmtId="2" fontId="22" fillId="15" borderId="2" xfId="416" applyNumberFormat="1" applyFont="1" applyFill="1" applyBorder="1" applyAlignment="1">
      <alignment horizontal="center"/>
      <protection/>
    </xf>
    <xf numFmtId="2" fontId="22" fillId="0" borderId="39" xfId="416" applyNumberFormat="1" applyFont="1" applyFill="1" applyBorder="1" applyAlignment="1">
      <alignment horizontal="center"/>
      <protection/>
    </xf>
    <xf numFmtId="2" fontId="22" fillId="9" borderId="2" xfId="416" applyNumberFormat="1" applyFont="1" applyFill="1" applyBorder="1" applyAlignment="1">
      <alignment horizontal="center"/>
      <protection/>
    </xf>
    <xf numFmtId="2" fontId="22" fillId="0" borderId="35" xfId="416" applyNumberFormat="1" applyFont="1" applyFill="1" applyBorder="1" applyAlignment="1">
      <alignment horizontal="center"/>
      <protection/>
    </xf>
    <xf numFmtId="165" fontId="22" fillId="9" borderId="39" xfId="416" applyNumberFormat="1" applyFont="1" applyFill="1" applyBorder="1" applyAlignment="1">
      <alignment horizontal="center"/>
      <protection/>
    </xf>
    <xf numFmtId="165" fontId="1" fillId="0" borderId="0" xfId="416" applyNumberFormat="1" applyFont="1" applyFill="1" applyBorder="1" applyAlignment="1">
      <alignment horizontal="left"/>
      <protection/>
    </xf>
    <xf numFmtId="0" fontId="23" fillId="0" borderId="0" xfId="416" applyFont="1" applyFill="1" applyBorder="1" applyAlignment="1">
      <alignment horizontal="center"/>
      <protection/>
    </xf>
    <xf numFmtId="0" fontId="24" fillId="0" borderId="0" xfId="416" applyFont="1" applyFill="1">
      <alignment/>
      <protection/>
    </xf>
    <xf numFmtId="0" fontId="24" fillId="0" borderId="0" xfId="416" applyFont="1">
      <alignment/>
      <protection/>
    </xf>
    <xf numFmtId="0" fontId="24" fillId="0" borderId="0" xfId="416" applyFont="1" applyFill="1" applyBorder="1" applyAlignment="1">
      <alignment horizontal="center"/>
      <protection/>
    </xf>
    <xf numFmtId="165" fontId="22" fillId="9" borderId="36" xfId="416" applyNumberFormat="1" applyFont="1" applyFill="1" applyBorder="1" applyAlignment="1">
      <alignment horizontal="center"/>
      <protection/>
    </xf>
    <xf numFmtId="0" fontId="1" fillId="0" borderId="0" xfId="416" applyFont="1" applyFill="1" applyAlignment="1">
      <alignment horizontal="center"/>
      <protection/>
    </xf>
    <xf numFmtId="2" fontId="22" fillId="15" borderId="1" xfId="416" applyNumberFormat="1" applyFont="1" applyFill="1" applyBorder="1" applyAlignment="1">
      <alignment horizontal="center"/>
      <protection/>
    </xf>
    <xf numFmtId="2" fontId="22" fillId="15" borderId="38" xfId="416" applyNumberFormat="1" applyFont="1" applyFill="1" applyBorder="1" applyAlignment="1">
      <alignment horizontal="center"/>
      <protection/>
    </xf>
    <xf numFmtId="2" fontId="22" fillId="16" borderId="2" xfId="416" applyNumberFormat="1" applyFont="1" applyFill="1" applyBorder="1" applyAlignment="1">
      <alignment horizontal="center"/>
      <protection/>
    </xf>
    <xf numFmtId="2" fontId="22" fillId="16" borderId="1" xfId="416" applyNumberFormat="1" applyFont="1" applyFill="1" applyBorder="1" applyAlignment="1">
      <alignment horizontal="center"/>
      <protection/>
    </xf>
    <xf numFmtId="2" fontId="22" fillId="16" borderId="38" xfId="416" applyNumberFormat="1" applyFont="1" applyFill="1" applyBorder="1" applyAlignment="1">
      <alignment horizontal="center"/>
      <protection/>
    </xf>
    <xf numFmtId="2" fontId="22" fillId="5" borderId="2" xfId="416" applyNumberFormat="1" applyFont="1" applyFill="1" applyBorder="1" applyAlignment="1">
      <alignment horizontal="center"/>
      <protection/>
    </xf>
    <xf numFmtId="2" fontId="22" fillId="5" borderId="1" xfId="416" applyNumberFormat="1" applyFont="1" applyFill="1" applyBorder="1" applyAlignment="1">
      <alignment horizontal="center"/>
      <protection/>
    </xf>
    <xf numFmtId="2" fontId="22" fillId="5" borderId="38" xfId="416" applyNumberFormat="1" applyFont="1" applyFill="1" applyBorder="1" applyAlignment="1">
      <alignment horizontal="center"/>
      <protection/>
    </xf>
    <xf numFmtId="0" fontId="26" fillId="0" borderId="0" xfId="416" applyFont="1" applyFill="1" applyBorder="1" applyAlignment="1">
      <alignment horizontal="center"/>
      <protection/>
    </xf>
    <xf numFmtId="0" fontId="26" fillId="0" borderId="0" xfId="416" applyFont="1" applyFill="1">
      <alignment/>
      <protection/>
    </xf>
    <xf numFmtId="2" fontId="22" fillId="16" borderId="35" xfId="416" applyNumberFormat="1" applyFont="1" applyFill="1" applyBorder="1" applyAlignment="1">
      <alignment horizontal="center"/>
      <protection/>
    </xf>
    <xf numFmtId="2" fontId="22" fillId="16" borderId="39" xfId="416" applyNumberFormat="1" applyFont="1" applyFill="1" applyBorder="1" applyAlignment="1">
      <alignment horizontal="center"/>
      <protection/>
    </xf>
    <xf numFmtId="165" fontId="25" fillId="0" borderId="0" xfId="416" applyNumberFormat="1" applyFont="1" applyFill="1" applyBorder="1" applyAlignment="1">
      <alignment horizontal="center"/>
      <protection/>
    </xf>
    <xf numFmtId="165" fontId="22" fillId="0" borderId="0" xfId="416" applyNumberFormat="1" applyFont="1" applyFill="1" applyBorder="1" applyAlignment="1">
      <alignment horizontal="left"/>
      <protection/>
    </xf>
    <xf numFmtId="0" fontId="13" fillId="17" borderId="14" xfId="416" applyFont="1" applyFill="1" applyBorder="1" applyAlignment="1">
      <alignment horizontal="center"/>
      <protection/>
    </xf>
    <xf numFmtId="165" fontId="22" fillId="17" borderId="35" xfId="416" applyNumberFormat="1" applyFont="1" applyFill="1" applyBorder="1" applyAlignment="1">
      <alignment horizontal="center"/>
      <protection/>
    </xf>
    <xf numFmtId="2" fontId="22" fillId="17" borderId="2" xfId="416" applyNumberFormat="1" applyFont="1" applyFill="1" applyBorder="1" applyAlignment="1">
      <alignment horizontal="center"/>
      <protection/>
    </xf>
    <xf numFmtId="2" fontId="22" fillId="17" borderId="1" xfId="416" applyNumberFormat="1" applyFont="1" applyFill="1" applyBorder="1" applyAlignment="1">
      <alignment horizontal="center"/>
      <protection/>
    </xf>
    <xf numFmtId="2" fontId="22" fillId="17" borderId="36" xfId="416" applyNumberFormat="1" applyFont="1" applyFill="1" applyBorder="1" applyAlignment="1">
      <alignment horizontal="center"/>
      <protection/>
    </xf>
    <xf numFmtId="2" fontId="22" fillId="17" borderId="37" xfId="416" applyNumberFormat="1" applyFont="1" applyFill="1" applyBorder="1" applyAlignment="1">
      <alignment horizontal="center"/>
      <protection/>
    </xf>
    <xf numFmtId="2" fontId="22" fillId="17" borderId="38" xfId="416" applyNumberFormat="1" applyFont="1" applyFill="1" applyBorder="1" applyAlignment="1">
      <alignment horizontal="center"/>
      <protection/>
    </xf>
    <xf numFmtId="2" fontId="22" fillId="17" borderId="35" xfId="416" applyNumberFormat="1" applyFont="1" applyFill="1" applyBorder="1" applyAlignment="1">
      <alignment horizontal="center"/>
      <protection/>
    </xf>
    <xf numFmtId="2" fontId="22" fillId="17" borderId="14" xfId="416" applyNumberFormat="1" applyFont="1" applyFill="1" applyBorder="1" applyAlignment="1">
      <alignment horizontal="center"/>
      <protection/>
    </xf>
    <xf numFmtId="165" fontId="22" fillId="17" borderId="39" xfId="416" applyNumberFormat="1" applyFont="1" applyFill="1" applyBorder="1" applyAlignment="1">
      <alignment horizontal="center"/>
      <protection/>
    </xf>
    <xf numFmtId="0" fontId="8" fillId="0" borderId="0" xfId="416" applyFont="1" applyFill="1" applyBorder="1" applyAlignment="1">
      <alignment horizontal="left"/>
      <protection/>
    </xf>
    <xf numFmtId="2" fontId="22" fillId="10" borderId="35" xfId="416" applyNumberFormat="1" applyFont="1" applyFill="1" applyBorder="1" applyAlignment="1">
      <alignment horizontal="center"/>
      <protection/>
    </xf>
    <xf numFmtId="0" fontId="23" fillId="0" borderId="0" xfId="416" applyFont="1" applyFill="1">
      <alignment/>
      <protection/>
    </xf>
    <xf numFmtId="0" fontId="23" fillId="0" borderId="0" xfId="416" applyFont="1">
      <alignment/>
      <protection/>
    </xf>
    <xf numFmtId="0" fontId="28" fillId="0" borderId="0" xfId="416" applyFont="1" applyFill="1" applyBorder="1" applyAlignment="1">
      <alignment horizontal="center"/>
      <protection/>
    </xf>
    <xf numFmtId="0" fontId="28" fillId="0" borderId="0" xfId="416" applyFont="1" applyFill="1">
      <alignment/>
      <protection/>
    </xf>
    <xf numFmtId="165" fontId="29" fillId="0" borderId="0" xfId="416" applyNumberFormat="1" applyFont="1" applyFill="1" applyBorder="1">
      <alignment/>
      <protection/>
    </xf>
    <xf numFmtId="165" fontId="8" fillId="0" borderId="0" xfId="416" applyNumberFormat="1" applyFont="1" applyFill="1" applyBorder="1" applyAlignment="1">
      <alignment horizontal="left"/>
      <protection/>
    </xf>
    <xf numFmtId="165" fontId="22" fillId="18" borderId="39" xfId="416" applyNumberFormat="1" applyFont="1" applyFill="1" applyBorder="1" applyAlignment="1">
      <alignment horizontal="center"/>
      <protection/>
    </xf>
    <xf numFmtId="0" fontId="13" fillId="18" borderId="14" xfId="416" applyFont="1" applyFill="1" applyBorder="1" applyAlignment="1">
      <alignment horizontal="center"/>
      <protection/>
    </xf>
    <xf numFmtId="165" fontId="22" fillId="18" borderId="35" xfId="416" applyNumberFormat="1" applyFont="1" applyFill="1" applyBorder="1" applyAlignment="1">
      <alignment horizontal="center"/>
      <protection/>
    </xf>
    <xf numFmtId="2" fontId="22" fillId="18" borderId="2" xfId="416" applyNumberFormat="1" applyFont="1" applyFill="1" applyBorder="1" applyAlignment="1">
      <alignment horizontal="center"/>
      <protection/>
    </xf>
    <xf numFmtId="2" fontId="22" fillId="18" borderId="1" xfId="416" applyNumberFormat="1" applyFont="1" applyFill="1" applyBorder="1" applyAlignment="1">
      <alignment horizontal="center"/>
      <protection/>
    </xf>
    <xf numFmtId="2" fontId="22" fillId="18" borderId="36" xfId="416" applyNumberFormat="1" applyFont="1" applyFill="1" applyBorder="1" applyAlignment="1">
      <alignment horizontal="center"/>
      <protection/>
    </xf>
    <xf numFmtId="2" fontId="22" fillId="18" borderId="37" xfId="416" applyNumberFormat="1" applyFont="1" applyFill="1" applyBorder="1" applyAlignment="1">
      <alignment horizontal="center"/>
      <protection/>
    </xf>
    <xf numFmtId="2" fontId="22" fillId="18" borderId="38" xfId="416" applyNumberFormat="1" applyFont="1" applyFill="1" applyBorder="1" applyAlignment="1">
      <alignment horizontal="center"/>
      <protection/>
    </xf>
    <xf numFmtId="2" fontId="22" fillId="18" borderId="35" xfId="416" applyNumberFormat="1" applyFont="1" applyFill="1" applyBorder="1" applyAlignment="1">
      <alignment horizontal="center"/>
      <protection/>
    </xf>
    <xf numFmtId="2" fontId="22" fillId="18" borderId="14" xfId="416" applyNumberFormat="1" applyFont="1" applyFill="1" applyBorder="1" applyAlignment="1">
      <alignment horizontal="center"/>
      <protection/>
    </xf>
    <xf numFmtId="0" fontId="30" fillId="0" borderId="0" xfId="416" applyFont="1" applyFill="1" applyBorder="1" applyAlignment="1">
      <alignment horizontal="center"/>
      <protection/>
    </xf>
    <xf numFmtId="165" fontId="22" fillId="18" borderId="36" xfId="416" applyNumberFormat="1" applyFont="1" applyFill="1" applyBorder="1" applyAlignment="1">
      <alignment horizontal="center"/>
      <protection/>
    </xf>
    <xf numFmtId="0" fontId="31" fillId="0" borderId="0" xfId="416" applyFont="1" applyFill="1" applyBorder="1" applyAlignment="1">
      <alignment horizontal="center"/>
      <protection/>
    </xf>
    <xf numFmtId="0" fontId="29" fillId="0" borderId="0" xfId="416" applyFont="1" applyFill="1">
      <alignment/>
      <protection/>
    </xf>
    <xf numFmtId="2" fontId="22" fillId="9" borderId="1" xfId="416" applyNumberFormat="1" applyFont="1" applyFill="1" applyBorder="1" applyAlignment="1">
      <alignment horizontal="center"/>
      <protection/>
    </xf>
    <xf numFmtId="2" fontId="22" fillId="9" borderId="38" xfId="416" applyNumberFormat="1" applyFont="1" applyFill="1" applyBorder="1" applyAlignment="1">
      <alignment horizontal="center"/>
      <protection/>
    </xf>
    <xf numFmtId="2" fontId="22" fillId="19" borderId="14" xfId="416" applyNumberFormat="1" applyFont="1" applyFill="1" applyBorder="1" applyAlignment="1">
      <alignment horizontal="center"/>
      <protection/>
    </xf>
    <xf numFmtId="0" fontId="30" fillId="0" borderId="0" xfId="416" applyFont="1" applyFill="1">
      <alignment/>
      <protection/>
    </xf>
    <xf numFmtId="14" fontId="29" fillId="0" borderId="0" xfId="416" applyNumberFormat="1" applyFont="1" applyFill="1" applyBorder="1" applyAlignment="1">
      <alignment horizontal="center"/>
      <protection/>
    </xf>
    <xf numFmtId="2" fontId="22" fillId="19" borderId="2" xfId="416" applyNumberFormat="1" applyFont="1" applyFill="1" applyBorder="1" applyAlignment="1">
      <alignment horizontal="center"/>
      <protection/>
    </xf>
    <xf numFmtId="165" fontId="22" fillId="17" borderId="1" xfId="416" applyNumberFormat="1" applyFont="1" applyFill="1" applyBorder="1" applyAlignment="1">
      <alignment horizontal="center"/>
      <protection/>
    </xf>
    <xf numFmtId="165" fontId="22" fillId="17" borderId="7" xfId="416" applyNumberFormat="1" applyFont="1" applyFill="1" applyBorder="1" applyAlignment="1">
      <alignment horizontal="center"/>
      <protection/>
    </xf>
    <xf numFmtId="165" fontId="22" fillId="14" borderId="1" xfId="416" applyNumberFormat="1" applyFont="1" applyFill="1" applyBorder="1" applyAlignment="1">
      <alignment horizontal="center"/>
      <protection/>
    </xf>
    <xf numFmtId="2" fontId="10" fillId="0" borderId="1" xfId="416" applyNumberFormat="1" applyFont="1" applyFill="1" applyBorder="1">
      <alignment/>
      <protection/>
    </xf>
    <xf numFmtId="2" fontId="10" fillId="0" borderId="14" xfId="416" applyNumberFormat="1" applyFont="1" applyFill="1" applyBorder="1">
      <alignment/>
      <protection/>
    </xf>
    <xf numFmtId="2" fontId="10" fillId="0" borderId="2" xfId="416" applyNumberFormat="1" applyFont="1" applyFill="1" applyBorder="1">
      <alignment/>
      <protection/>
    </xf>
    <xf numFmtId="2" fontId="10" fillId="0" borderId="38" xfId="416" applyNumberFormat="1" applyFont="1" applyFill="1" applyBorder="1">
      <alignment/>
      <protection/>
    </xf>
    <xf numFmtId="2" fontId="10" fillId="0" borderId="35" xfId="416" applyNumberFormat="1" applyFont="1" applyFill="1" applyBorder="1">
      <alignment/>
      <protection/>
    </xf>
    <xf numFmtId="165" fontId="22" fillId="18" borderId="7" xfId="416" applyNumberFormat="1" applyFont="1" applyFill="1" applyBorder="1" applyAlignment="1">
      <alignment horizontal="center"/>
      <protection/>
    </xf>
    <xf numFmtId="0" fontId="1" fillId="0" borderId="0" xfId="416" applyFill="1" applyBorder="1" applyAlignment="1">
      <alignment horizontal="center"/>
      <protection/>
    </xf>
    <xf numFmtId="165" fontId="22" fillId="14" borderId="40" xfId="416" applyNumberFormat="1" applyFont="1" applyFill="1" applyBorder="1" applyAlignment="1">
      <alignment horizontal="center"/>
      <protection/>
    </xf>
    <xf numFmtId="2" fontId="22" fillId="0" borderId="41" xfId="416" applyNumberFormat="1" applyFont="1" applyFill="1" applyBorder="1" applyAlignment="1">
      <alignment horizontal="center"/>
      <protection/>
    </xf>
    <xf numFmtId="165" fontId="22" fillId="18" borderId="42" xfId="416" applyNumberFormat="1" applyFont="1" applyFill="1" applyBorder="1" applyAlignment="1">
      <alignment horizontal="center"/>
      <protection/>
    </xf>
    <xf numFmtId="0" fontId="22" fillId="0" borderId="0" xfId="416" applyFont="1" applyFill="1" applyBorder="1">
      <alignment/>
      <protection/>
    </xf>
    <xf numFmtId="0" fontId="1" fillId="0" borderId="0" xfId="416" applyFont="1" applyBorder="1" applyAlignment="1">
      <alignment horizontal="center"/>
      <protection/>
    </xf>
    <xf numFmtId="2" fontId="22" fillId="10" borderId="43" xfId="416" applyNumberFormat="1" applyFont="1" applyFill="1" applyBorder="1" applyAlignment="1">
      <alignment horizontal="center"/>
      <protection/>
    </xf>
    <xf numFmtId="2" fontId="22" fillId="10" borderId="44" xfId="416" applyNumberFormat="1" applyFont="1" applyFill="1" applyBorder="1" applyAlignment="1">
      <alignment horizontal="center"/>
      <protection/>
    </xf>
    <xf numFmtId="2" fontId="22" fillId="10" borderId="45" xfId="416" applyNumberFormat="1" applyFont="1" applyFill="1" applyBorder="1" applyAlignment="1">
      <alignment horizontal="center"/>
      <protection/>
    </xf>
    <xf numFmtId="2" fontId="22" fillId="11" borderId="43" xfId="416" applyNumberFormat="1" applyFont="1" applyFill="1" applyBorder="1" applyAlignment="1">
      <alignment horizontal="center"/>
      <protection/>
    </xf>
    <xf numFmtId="2" fontId="22" fillId="11" borderId="44" xfId="416" applyNumberFormat="1" applyFont="1" applyFill="1" applyBorder="1" applyAlignment="1">
      <alignment horizontal="center"/>
      <protection/>
    </xf>
    <xf numFmtId="2" fontId="22" fillId="11" borderId="45" xfId="416" applyNumberFormat="1" applyFont="1" applyFill="1" applyBorder="1" applyAlignment="1">
      <alignment horizontal="center"/>
      <protection/>
    </xf>
    <xf numFmtId="2" fontId="22" fillId="11" borderId="46" xfId="416" applyNumberFormat="1" applyFont="1" applyFill="1" applyBorder="1" applyAlignment="1">
      <alignment horizontal="center"/>
      <protection/>
    </xf>
    <xf numFmtId="2" fontId="22" fillId="0" borderId="47" xfId="416" applyNumberFormat="1" applyFont="1" applyFill="1" applyBorder="1" applyAlignment="1">
      <alignment horizontal="center"/>
      <protection/>
    </xf>
    <xf numFmtId="0" fontId="32" fillId="0" borderId="0" xfId="416" applyFont="1" applyFill="1" applyBorder="1">
      <alignment/>
      <protection/>
    </xf>
    <xf numFmtId="2" fontId="10" fillId="0" borderId="0" xfId="416" applyNumberFormat="1" applyFont="1" applyFill="1" applyBorder="1">
      <alignment/>
      <protection/>
    </xf>
    <xf numFmtId="2" fontId="1" fillId="0" borderId="0" xfId="416" applyNumberFormat="1" applyBorder="1" applyAlignment="1">
      <alignment horizontal="center"/>
      <protection/>
    </xf>
    <xf numFmtId="0" fontId="1" fillId="0" borderId="0" xfId="416" applyFill="1" applyBorder="1">
      <alignment/>
      <protection/>
    </xf>
    <xf numFmtId="0" fontId="33" fillId="0" borderId="0" xfId="416" applyFont="1" applyFill="1" applyBorder="1" applyAlignment="1">
      <alignment horizontal="center"/>
      <protection/>
    </xf>
    <xf numFmtId="0" fontId="22" fillId="0" borderId="0" xfId="416" applyFont="1" applyFill="1" applyAlignment="1">
      <alignment horizontal="center"/>
      <protection/>
    </xf>
    <xf numFmtId="2" fontId="22" fillId="0" borderId="0" xfId="416" applyNumberFormat="1" applyFont="1" applyFill="1">
      <alignment/>
      <protection/>
    </xf>
    <xf numFmtId="2" fontId="1" fillId="0" borderId="0" xfId="416" applyNumberFormat="1" applyFill="1">
      <alignment/>
      <protection/>
    </xf>
    <xf numFmtId="2" fontId="10" fillId="0" borderId="0" xfId="416" applyNumberFormat="1" applyFont="1" applyBorder="1">
      <alignment/>
      <protection/>
    </xf>
    <xf numFmtId="0" fontId="33" fillId="0" borderId="0" xfId="416" applyFont="1" applyFill="1">
      <alignment/>
      <protection/>
    </xf>
    <xf numFmtId="0" fontId="33" fillId="0" borderId="0" xfId="416" applyFont="1">
      <alignment/>
      <protection/>
    </xf>
    <xf numFmtId="0" fontId="1" fillId="0" borderId="0" xfId="416" applyFont="1" applyAlignment="1">
      <alignment horizontal="center"/>
      <protection/>
    </xf>
    <xf numFmtId="2" fontId="22" fillId="0" borderId="0" xfId="416" applyNumberFormat="1" applyFont="1">
      <alignment/>
      <protection/>
    </xf>
    <xf numFmtId="2" fontId="33" fillId="0" borderId="0" xfId="416" applyNumberFormat="1" applyFont="1" applyBorder="1" applyAlignment="1">
      <alignment horizontal="center"/>
      <protection/>
    </xf>
    <xf numFmtId="0" fontId="33" fillId="0" borderId="0" xfId="416" applyFont="1" applyBorder="1" applyAlignment="1">
      <alignment horizontal="center"/>
      <protection/>
    </xf>
    <xf numFmtId="0" fontId="33" fillId="0" borderId="0" xfId="416" applyFont="1" applyFill="1" applyBorder="1">
      <alignment/>
      <protection/>
    </xf>
    <xf numFmtId="0" fontId="33" fillId="0" borderId="0" xfId="416" applyFont="1" applyBorder="1">
      <alignment/>
      <protection/>
    </xf>
    <xf numFmtId="0" fontId="34" fillId="15" borderId="21" xfId="416" applyFont="1" applyFill="1" applyBorder="1">
      <alignment/>
      <protection/>
    </xf>
    <xf numFmtId="2" fontId="33" fillId="0" borderId="0" xfId="416" applyNumberFormat="1" applyFont="1" applyBorder="1">
      <alignment/>
      <protection/>
    </xf>
    <xf numFmtId="0" fontId="10" fillId="9" borderId="21" xfId="416" applyFont="1" applyFill="1" applyBorder="1">
      <alignment/>
      <protection/>
    </xf>
    <xf numFmtId="0" fontId="33" fillId="16" borderId="21" xfId="416" applyFont="1" applyFill="1" applyBorder="1" applyAlignment="1">
      <alignment horizontal="center"/>
      <protection/>
    </xf>
    <xf numFmtId="2" fontId="33" fillId="0" borderId="0" xfId="416" applyNumberFormat="1" applyFont="1">
      <alignment/>
      <protection/>
    </xf>
    <xf numFmtId="0" fontId="1" fillId="10" borderId="21" xfId="416" applyFont="1" applyFill="1" applyBorder="1" applyAlignment="1">
      <alignment horizontal="center"/>
      <protection/>
    </xf>
    <xf numFmtId="2" fontId="35" fillId="0" borderId="0" xfId="416" applyNumberFormat="1" applyFont="1">
      <alignment/>
      <protection/>
    </xf>
    <xf numFmtId="2" fontId="36" fillId="0" borderId="0" xfId="416" applyNumberFormat="1" applyFont="1" applyBorder="1" applyAlignment="1">
      <alignment horizontal="center"/>
      <protection/>
    </xf>
    <xf numFmtId="165" fontId="32" fillId="20" borderId="1" xfId="416" applyNumberFormat="1" applyFont="1" applyFill="1" applyBorder="1" applyAlignment="1">
      <alignment horizontal="center"/>
      <protection/>
    </xf>
    <xf numFmtId="2" fontId="36" fillId="0" borderId="0" xfId="416" applyNumberFormat="1" applyFont="1">
      <alignment/>
      <protection/>
    </xf>
    <xf numFmtId="0" fontId="1" fillId="14" borderId="21" xfId="416" applyFont="1" applyFill="1" applyBorder="1" applyAlignment="1">
      <alignment horizontal="center"/>
      <protection/>
    </xf>
    <xf numFmtId="0" fontId="1" fillId="17" borderId="21" xfId="416" applyFont="1" applyFill="1" applyBorder="1" applyAlignment="1">
      <alignment horizontal="center"/>
      <protection/>
    </xf>
    <xf numFmtId="0" fontId="1" fillId="18" borderId="21" xfId="416" applyFont="1" applyFill="1" applyBorder="1" applyAlignment="1">
      <alignment horizontal="center"/>
      <protection/>
    </xf>
    <xf numFmtId="0" fontId="10" fillId="0" borderId="0" xfId="416" applyFont="1">
      <alignment/>
      <protection/>
    </xf>
    <xf numFmtId="0" fontId="1" fillId="0" borderId="0" xfId="416" applyAlignment="1">
      <alignment horizontal="center"/>
      <protection/>
    </xf>
    <xf numFmtId="0" fontId="42" fillId="0" borderId="0" xfId="0" applyFont="1" applyAlignment="1">
      <alignment wrapText="1"/>
    </xf>
    <xf numFmtId="2" fontId="22" fillId="21" borderId="36" xfId="416" applyNumberFormat="1" applyFont="1" applyFill="1" applyBorder="1" applyAlignment="1">
      <alignment horizontal="center"/>
      <protection/>
    </xf>
    <xf numFmtId="2" fontId="22" fillId="21" borderId="38" xfId="416" applyNumberFormat="1" applyFont="1" applyFill="1" applyBorder="1" applyAlignment="1">
      <alignment horizontal="center"/>
      <protection/>
    </xf>
    <xf numFmtId="2" fontId="22" fillId="21" borderId="1" xfId="416" applyNumberFormat="1" applyFont="1" applyFill="1" applyBorder="1" applyAlignment="1">
      <alignment horizontal="center"/>
      <protection/>
    </xf>
    <xf numFmtId="2" fontId="22" fillId="22" borderId="5" xfId="416" applyNumberFormat="1" applyFont="1" applyFill="1" applyBorder="1" applyAlignment="1">
      <alignment horizontal="center"/>
      <protection/>
    </xf>
    <xf numFmtId="2" fontId="22" fillId="22" borderId="36" xfId="416" applyNumberFormat="1" applyFont="1" applyFill="1" applyBorder="1" applyAlignment="1">
      <alignment horizontal="center"/>
      <protection/>
    </xf>
    <xf numFmtId="2" fontId="22" fillId="22" borderId="31" xfId="416" applyNumberFormat="1" applyFont="1" applyFill="1" applyBorder="1" applyAlignment="1">
      <alignment horizontal="center"/>
      <protection/>
    </xf>
    <xf numFmtId="2" fontId="22" fillId="22" borderId="38" xfId="416" applyNumberFormat="1" applyFont="1" applyFill="1" applyBorder="1" applyAlignment="1">
      <alignment horizontal="center"/>
      <protection/>
    </xf>
    <xf numFmtId="2" fontId="1" fillId="13" borderId="0" xfId="416" applyNumberFormat="1" applyFill="1">
      <alignment/>
      <protection/>
    </xf>
    <xf numFmtId="2" fontId="10" fillId="22" borderId="0" xfId="416" applyNumberFormat="1" applyFont="1" applyFill="1" applyBorder="1">
      <alignment/>
      <protection/>
    </xf>
    <xf numFmtId="2" fontId="10" fillId="0" borderId="6" xfId="416" applyNumberFormat="1" applyFont="1" applyFill="1" applyBorder="1">
      <alignment/>
      <protection/>
    </xf>
    <xf numFmtId="2" fontId="10" fillId="0" borderId="24" xfId="416" applyNumberFormat="1" applyFont="1" applyBorder="1">
      <alignment/>
      <protection/>
    </xf>
    <xf numFmtId="2" fontId="10" fillId="0" borderId="48" xfId="416" applyNumberFormat="1" applyFont="1" applyFill="1" applyBorder="1">
      <alignment/>
      <protection/>
    </xf>
    <xf numFmtId="2" fontId="10" fillId="0" borderId="49" xfId="416" applyNumberFormat="1" applyFont="1" applyBorder="1">
      <alignment/>
      <protection/>
    </xf>
    <xf numFmtId="2" fontId="10" fillId="0" borderId="47" xfId="416" applyNumberFormat="1" applyFont="1" applyBorder="1">
      <alignment/>
      <protection/>
    </xf>
    <xf numFmtId="2" fontId="10" fillId="0" borderId="50" xfId="416" applyNumberFormat="1" applyFont="1" applyFill="1" applyBorder="1">
      <alignment/>
      <protection/>
    </xf>
    <xf numFmtId="2" fontId="22" fillId="9" borderId="14" xfId="416" applyNumberFormat="1" applyFont="1" applyFill="1" applyBorder="1" applyAlignment="1">
      <alignment horizontal="center"/>
      <protection/>
    </xf>
    <xf numFmtId="2" fontId="22" fillId="0" borderId="14" xfId="0" applyNumberFormat="1" applyFont="1" applyBorder="1" applyAlignment="1">
      <alignment horizontal="center"/>
    </xf>
    <xf numFmtId="2" fontId="22" fillId="4" borderId="2" xfId="416" applyNumberFormat="1" applyFont="1" applyFill="1" applyBorder="1" applyAlignment="1">
      <alignment horizontal="center"/>
      <protection/>
    </xf>
    <xf numFmtId="2" fontId="22" fillId="4" borderId="1" xfId="416" applyNumberFormat="1" applyFont="1" applyFill="1" applyBorder="1" applyAlignment="1">
      <alignment horizontal="center"/>
      <protection/>
    </xf>
    <xf numFmtId="0" fontId="42" fillId="0" borderId="0" xfId="0" applyFont="1" applyFill="1" applyAlignment="1">
      <alignment wrapText="1"/>
    </xf>
    <xf numFmtId="0" fontId="2" fillId="0" borderId="0" xfId="429" applyFill="1">
      <alignment/>
      <protection/>
    </xf>
    <xf numFmtId="0" fontId="2" fillId="0" borderId="0" xfId="429">
      <alignment/>
      <protection/>
    </xf>
    <xf numFmtId="0" fontId="2" fillId="23" borderId="0" xfId="429" applyFill="1">
      <alignment/>
      <protection/>
    </xf>
    <xf numFmtId="0" fontId="18" fillId="0" borderId="0" xfId="429" applyFont="1" applyFill="1">
      <alignment/>
      <protection/>
    </xf>
    <xf numFmtId="0" fontId="55" fillId="0" borderId="0" xfId="429" applyFont="1" applyFill="1">
      <alignment/>
      <protection/>
    </xf>
    <xf numFmtId="0" fontId="19" fillId="8" borderId="0" xfId="429" applyFont="1" applyFill="1">
      <alignment/>
      <protection/>
    </xf>
    <xf numFmtId="0" fontId="54" fillId="0" borderId="0" xfId="429" applyFont="1">
      <alignment/>
      <protection/>
    </xf>
    <xf numFmtId="0" fontId="21" fillId="8" borderId="0" xfId="429" applyFont="1" applyFill="1">
      <alignment/>
      <protection/>
    </xf>
    <xf numFmtId="0" fontId="52" fillId="0" borderId="0" xfId="429" applyFont="1" applyFill="1">
      <alignment/>
      <protection/>
    </xf>
    <xf numFmtId="0" fontId="53" fillId="0" borderId="0" xfId="429" applyFont="1" applyFill="1">
      <alignment/>
      <protection/>
    </xf>
    <xf numFmtId="0" fontId="19" fillId="0" borderId="0" xfId="429" applyFont="1" applyFill="1">
      <alignment/>
      <protection/>
    </xf>
    <xf numFmtId="0" fontId="54" fillId="0" borderId="0" xfId="429" applyFont="1" applyFill="1" applyAlignment="1">
      <alignment wrapText="1"/>
      <protection/>
    </xf>
    <xf numFmtId="0" fontId="53" fillId="6" borderId="0" xfId="429" applyFont="1" applyFill="1" applyAlignment="1">
      <alignment vertical="top"/>
      <protection/>
    </xf>
    <xf numFmtId="0" fontId="53" fillId="8" borderId="21" xfId="429" applyFont="1" applyFill="1" applyBorder="1" applyAlignment="1">
      <alignment horizontal="center" vertical="top" wrapText="1"/>
      <protection/>
    </xf>
    <xf numFmtId="0" fontId="2" fillId="6" borderId="0" xfId="429" applyFill="1" applyAlignment="1">
      <alignment vertical="top"/>
      <protection/>
    </xf>
    <xf numFmtId="0" fontId="2" fillId="0" borderId="0" xfId="429" applyAlignment="1">
      <alignment vertical="top"/>
      <protection/>
    </xf>
    <xf numFmtId="0" fontId="2" fillId="0" borderId="5" xfId="429" applyFill="1" applyBorder="1" applyAlignment="1">
      <alignment horizontal="center" vertical="top" wrapText="1"/>
      <protection/>
    </xf>
    <xf numFmtId="0" fontId="2" fillId="0" borderId="0" xfId="429" applyFill="1" applyBorder="1" applyAlignment="1">
      <alignment horizontal="center" vertical="top" wrapText="1"/>
      <protection/>
    </xf>
    <xf numFmtId="0" fontId="2" fillId="0" borderId="0" xfId="429" applyFill="1" applyAlignment="1">
      <alignment horizontal="center" vertical="top"/>
      <protection/>
    </xf>
    <xf numFmtId="0" fontId="2" fillId="0" borderId="0" xfId="429" applyFill="1" applyAlignment="1">
      <alignment vertical="top"/>
      <protection/>
    </xf>
    <xf numFmtId="0" fontId="59" fillId="6" borderId="0" xfId="429" applyFont="1" applyFill="1">
      <alignment/>
      <protection/>
    </xf>
    <xf numFmtId="0" fontId="58" fillId="0" borderId="0" xfId="429" applyFont="1" applyFill="1" applyAlignment="1">
      <alignment horizontal="center"/>
      <protection/>
    </xf>
    <xf numFmtId="0" fontId="59" fillId="0" borderId="0" xfId="429" applyFont="1" applyAlignment="1">
      <alignment horizontal="center"/>
      <protection/>
    </xf>
    <xf numFmtId="0" fontId="59" fillId="0" borderId="0" xfId="429" applyFont="1">
      <alignment/>
      <protection/>
    </xf>
    <xf numFmtId="0" fontId="60" fillId="0" borderId="0" xfId="429" applyFont="1" applyFill="1" applyBorder="1" applyAlignment="1">
      <alignment horizontal="center" vertical="center"/>
      <protection/>
    </xf>
    <xf numFmtId="0" fontId="60" fillId="0" borderId="0" xfId="429" applyFont="1" applyFill="1" applyBorder="1" applyAlignment="1">
      <alignment horizontal="center" vertical="center" wrapText="1"/>
      <protection/>
    </xf>
    <xf numFmtId="0" fontId="2" fillId="6" borderId="0" xfId="429" applyFill="1">
      <alignment/>
      <protection/>
    </xf>
    <xf numFmtId="0" fontId="2" fillId="0" borderId="0" xfId="429" applyFill="1" applyAlignment="1">
      <alignment horizontal="center"/>
      <protection/>
    </xf>
    <xf numFmtId="0" fontId="58" fillId="0" borderId="0" xfId="429" applyFont="1" applyAlignment="1">
      <alignment horizontal="center" vertical="center"/>
      <protection/>
    </xf>
    <xf numFmtId="0" fontId="2" fillId="0" borderId="0" xfId="429" applyAlignment="1">
      <alignment horizontal="center"/>
      <protection/>
    </xf>
    <xf numFmtId="0" fontId="2" fillId="24" borderId="51" xfId="429" applyFill="1" applyBorder="1" applyAlignment="1">
      <alignment horizontal="center"/>
      <protection/>
    </xf>
    <xf numFmtId="0" fontId="2" fillId="24" borderId="52" xfId="429" applyFill="1" applyBorder="1" applyAlignment="1">
      <alignment horizontal="center"/>
      <protection/>
    </xf>
    <xf numFmtId="0" fontId="2" fillId="24" borderId="5" xfId="429" applyFill="1" applyBorder="1" applyAlignment="1">
      <alignment horizontal="center"/>
      <protection/>
    </xf>
    <xf numFmtId="0" fontId="2" fillId="6" borderId="0" xfId="429" applyFill="1" applyBorder="1">
      <alignment/>
      <protection/>
    </xf>
    <xf numFmtId="0" fontId="53" fillId="25" borderId="51" xfId="429" applyFont="1" applyFill="1" applyBorder="1">
      <alignment/>
      <protection/>
    </xf>
    <xf numFmtId="0" fontId="53" fillId="25" borderId="52" xfId="429" applyFont="1" applyFill="1" applyBorder="1">
      <alignment/>
      <protection/>
    </xf>
    <xf numFmtId="0" fontId="53" fillId="25" borderId="53" xfId="429" applyFont="1" applyFill="1" applyBorder="1" applyAlignment="1">
      <alignment horizontal="left"/>
      <protection/>
    </xf>
    <xf numFmtId="0" fontId="53" fillId="25" borderId="0" xfId="429" applyFont="1" applyFill="1" applyBorder="1" applyAlignment="1">
      <alignment horizontal="left"/>
      <protection/>
    </xf>
    <xf numFmtId="0" fontId="2" fillId="22" borderId="51" xfId="429" applyFill="1" applyBorder="1" applyAlignment="1">
      <alignment horizontal="center"/>
      <protection/>
    </xf>
    <xf numFmtId="0" fontId="2" fillId="22" borderId="52" xfId="429" applyFill="1" applyBorder="1" applyAlignment="1">
      <alignment horizontal="center"/>
      <protection/>
    </xf>
    <xf numFmtId="0" fontId="2" fillId="8" borderId="21" xfId="429" applyFill="1" applyBorder="1" applyAlignment="1">
      <alignment horizontal="center"/>
      <protection/>
    </xf>
    <xf numFmtId="0" fontId="53" fillId="24" borderId="53" xfId="429" applyFont="1" applyFill="1" applyBorder="1" applyAlignment="1">
      <alignment horizontal="center"/>
      <protection/>
    </xf>
    <xf numFmtId="0" fontId="2" fillId="0" borderId="0" xfId="429" applyBorder="1" applyAlignment="1">
      <alignment horizontal="center"/>
      <protection/>
    </xf>
    <xf numFmtId="0" fontId="2" fillId="0" borderId="0" xfId="429" applyBorder="1">
      <alignment/>
      <protection/>
    </xf>
    <xf numFmtId="0" fontId="2" fillId="24" borderId="54" xfId="429" applyFill="1" applyBorder="1" applyAlignment="1">
      <alignment horizontal="center"/>
      <protection/>
    </xf>
    <xf numFmtId="0" fontId="2" fillId="24" borderId="55" xfId="429" applyFill="1" applyBorder="1" applyAlignment="1">
      <alignment horizontal="center"/>
      <protection/>
    </xf>
    <xf numFmtId="0" fontId="2" fillId="24" borderId="0" xfId="429" applyFill="1" applyBorder="1" applyAlignment="1">
      <alignment horizontal="center"/>
      <protection/>
    </xf>
    <xf numFmtId="0" fontId="53" fillId="25" borderId="54" xfId="429" applyFont="1" applyFill="1" applyBorder="1">
      <alignment/>
      <protection/>
    </xf>
    <xf numFmtId="0" fontId="53" fillId="25" borderId="55" xfId="429" applyFont="1" applyFill="1" applyBorder="1">
      <alignment/>
      <protection/>
    </xf>
    <xf numFmtId="0" fontId="53" fillId="25" borderId="56" xfId="429" applyFont="1" applyFill="1" applyBorder="1" applyAlignment="1">
      <alignment horizontal="left"/>
      <protection/>
    </xf>
    <xf numFmtId="0" fontId="2" fillId="22" borderId="57" xfId="429" applyFill="1" applyBorder="1" applyAlignment="1">
      <alignment horizontal="center"/>
      <protection/>
    </xf>
    <xf numFmtId="0" fontId="2" fillId="22" borderId="58" xfId="429" applyFill="1" applyBorder="1" applyAlignment="1">
      <alignment horizontal="center"/>
      <protection/>
    </xf>
    <xf numFmtId="0" fontId="55" fillId="8" borderId="21" xfId="429" applyFont="1" applyFill="1" applyBorder="1" applyAlignment="1">
      <alignment horizontal="center"/>
      <protection/>
    </xf>
    <xf numFmtId="0" fontId="53" fillId="24" borderId="56" xfId="429" applyFont="1" applyFill="1" applyBorder="1" applyAlignment="1">
      <alignment horizontal="center"/>
      <protection/>
    </xf>
    <xf numFmtId="0" fontId="2" fillId="0" borderId="0" xfId="429" applyFill="1" applyBorder="1" applyAlignment="1">
      <alignment horizontal="center"/>
      <protection/>
    </xf>
    <xf numFmtId="0" fontId="53" fillId="25" borderId="57" xfId="429" applyFont="1" applyFill="1" applyBorder="1">
      <alignment/>
      <protection/>
    </xf>
    <xf numFmtId="0" fontId="53" fillId="25" borderId="58" xfId="429" applyFont="1" applyFill="1" applyBorder="1">
      <alignment/>
      <protection/>
    </xf>
    <xf numFmtId="0" fontId="53" fillId="25" borderId="59" xfId="429" applyFont="1" applyFill="1" applyBorder="1" applyAlignment="1">
      <alignment horizontal="left"/>
      <protection/>
    </xf>
    <xf numFmtId="0" fontId="2" fillId="0" borderId="0" xfId="429" applyFill="1" applyBorder="1">
      <alignment/>
      <protection/>
    </xf>
    <xf numFmtId="0" fontId="2" fillId="0" borderId="0" xfId="429" applyFill="1" applyBorder="1" applyAlignment="1">
      <alignment horizontal="left"/>
      <protection/>
    </xf>
    <xf numFmtId="0" fontId="2" fillId="24" borderId="56" xfId="429" applyFill="1" applyBorder="1" applyAlignment="1">
      <alignment horizontal="center"/>
      <protection/>
    </xf>
    <xf numFmtId="0" fontId="2" fillId="24" borderId="57" xfId="429" applyFill="1" applyBorder="1" applyAlignment="1">
      <alignment horizontal="center"/>
      <protection/>
    </xf>
    <xf numFmtId="0" fontId="2" fillId="24" borderId="58" xfId="429" applyFill="1" applyBorder="1" applyAlignment="1">
      <alignment horizontal="center"/>
      <protection/>
    </xf>
    <xf numFmtId="0" fontId="2" fillId="24" borderId="60" xfId="429" applyFill="1" applyBorder="1" applyAlignment="1">
      <alignment horizontal="center"/>
      <protection/>
    </xf>
    <xf numFmtId="0" fontId="2" fillId="24" borderId="59" xfId="429" applyFill="1" applyBorder="1" applyAlignment="1">
      <alignment horizontal="center"/>
      <protection/>
    </xf>
    <xf numFmtId="0" fontId="2" fillId="0" borderId="0" xfId="429" applyFill="1" applyBorder="1" applyAlignment="1">
      <alignment horizontal="center" vertical="center"/>
      <protection/>
    </xf>
    <xf numFmtId="0" fontId="59" fillId="6" borderId="0" xfId="429" applyFont="1" applyFill="1" applyBorder="1">
      <alignment/>
      <protection/>
    </xf>
    <xf numFmtId="0" fontId="59" fillId="0" borderId="0" xfId="429" applyFont="1" applyFill="1" applyBorder="1" applyAlignment="1">
      <alignment horizontal="center"/>
      <protection/>
    </xf>
    <xf numFmtId="0" fontId="59" fillId="0" borderId="0" xfId="429" applyFont="1" applyBorder="1" applyAlignment="1">
      <alignment horizontal="center"/>
      <protection/>
    </xf>
    <xf numFmtId="0" fontId="59" fillId="0" borderId="0" xfId="429" applyFont="1" applyBorder="1">
      <alignment/>
      <protection/>
    </xf>
    <xf numFmtId="0" fontId="2" fillId="25" borderId="51" xfId="429" applyFill="1" applyBorder="1">
      <alignment/>
      <protection/>
    </xf>
    <xf numFmtId="0" fontId="2" fillId="25" borderId="52" xfId="429" applyFill="1" applyBorder="1">
      <alignment/>
      <protection/>
    </xf>
    <xf numFmtId="0" fontId="2" fillId="25" borderId="53" xfId="429" applyFill="1" applyBorder="1" applyAlignment="1">
      <alignment horizontal="left"/>
      <protection/>
    </xf>
    <xf numFmtId="0" fontId="2" fillId="24" borderId="53" xfId="429" applyFill="1" applyBorder="1" applyAlignment="1">
      <alignment horizontal="center"/>
      <protection/>
    </xf>
    <xf numFmtId="0" fontId="2" fillId="25" borderId="54" xfId="429" applyFill="1" applyBorder="1">
      <alignment/>
      <protection/>
    </xf>
    <xf numFmtId="0" fontId="2" fillId="25" borderId="55" xfId="429" applyFill="1" applyBorder="1">
      <alignment/>
      <protection/>
    </xf>
    <xf numFmtId="0" fontId="2" fillId="25" borderId="56" xfId="429" applyFill="1" applyBorder="1" applyAlignment="1">
      <alignment horizontal="left"/>
      <protection/>
    </xf>
    <xf numFmtId="0" fontId="2" fillId="25" borderId="57" xfId="429" applyFill="1" applyBorder="1">
      <alignment/>
      <protection/>
    </xf>
    <xf numFmtId="0" fontId="2" fillId="25" borderId="58" xfId="429" applyFill="1" applyBorder="1">
      <alignment/>
      <protection/>
    </xf>
    <xf numFmtId="0" fontId="2" fillId="25" borderId="59" xfId="429" applyFill="1" applyBorder="1" applyAlignment="1">
      <alignment horizontal="left"/>
      <protection/>
    </xf>
    <xf numFmtId="0" fontId="2" fillId="0" borderId="0" xfId="429" applyFill="1" applyBorder="1" applyAlignment="1">
      <alignment horizontal="right"/>
      <protection/>
    </xf>
    <xf numFmtId="0" fontId="2" fillId="24" borderId="50" xfId="429" applyFill="1" applyBorder="1" applyAlignment="1">
      <alignment horizontal="center"/>
      <protection/>
    </xf>
    <xf numFmtId="0" fontId="2" fillId="24" borderId="47" xfId="429" applyFill="1" applyBorder="1" applyAlignment="1">
      <alignment horizontal="center"/>
      <protection/>
    </xf>
    <xf numFmtId="0" fontId="62" fillId="0" borderId="0" xfId="429" applyFont="1" applyFill="1" applyBorder="1" applyAlignment="1">
      <alignment horizontal="center"/>
      <protection/>
    </xf>
    <xf numFmtId="0" fontId="2" fillId="24" borderId="61" xfId="429" applyFill="1" applyBorder="1" applyAlignment="1">
      <alignment horizontal="center"/>
      <protection/>
    </xf>
    <xf numFmtId="0" fontId="2" fillId="24" borderId="62" xfId="429" applyFill="1" applyBorder="1" applyAlignment="1">
      <alignment horizontal="center"/>
      <protection/>
    </xf>
    <xf numFmtId="0" fontId="2" fillId="24" borderId="63" xfId="429" applyFill="1" applyBorder="1" applyAlignment="1">
      <alignment horizontal="center"/>
      <protection/>
    </xf>
    <xf numFmtId="0" fontId="56" fillId="8" borderId="21" xfId="429" applyFont="1" applyFill="1" applyBorder="1" applyAlignment="1">
      <alignment horizontal="center" vertical="top" wrapText="1"/>
      <protection/>
    </xf>
    <xf numFmtId="0" fontId="58" fillId="0" borderId="0" xfId="429" applyFont="1" applyFill="1" applyBorder="1" applyAlignment="1">
      <alignment/>
      <protection/>
    </xf>
    <xf numFmtId="0" fontId="55" fillId="25" borderId="51" xfId="429" applyFont="1" applyFill="1" applyBorder="1">
      <alignment/>
      <protection/>
    </xf>
    <xf numFmtId="0" fontId="55" fillId="25" borderId="52" xfId="429" applyFont="1" applyFill="1" applyBorder="1">
      <alignment/>
      <protection/>
    </xf>
    <xf numFmtId="0" fontId="55" fillId="25" borderId="53" xfId="429" applyFont="1" applyFill="1" applyBorder="1" applyAlignment="1">
      <alignment horizontal="left"/>
      <protection/>
    </xf>
    <xf numFmtId="0" fontId="58" fillId="0" borderId="0" xfId="429" applyFont="1" applyFill="1" applyBorder="1" applyAlignment="1">
      <alignment horizontal="center"/>
      <protection/>
    </xf>
    <xf numFmtId="0" fontId="53" fillId="0" borderId="0" xfId="429" applyFont="1" applyFill="1" applyBorder="1" applyAlignment="1">
      <alignment horizontal="center" vertical="top" wrapText="1"/>
      <protection/>
    </xf>
    <xf numFmtId="0" fontId="2" fillId="0" borderId="0" xfId="429" applyFill="1" applyBorder="1" applyAlignment="1">
      <alignment horizontal="center" vertical="center" wrapText="1"/>
      <protection/>
    </xf>
    <xf numFmtId="0" fontId="39" fillId="8" borderId="0" xfId="0" applyFont="1" applyFill="1" applyAlignment="1">
      <alignment wrapText="1"/>
    </xf>
    <xf numFmtId="0" fontId="40" fillId="0" borderId="0" xfId="0" applyFont="1" applyAlignment="1">
      <alignment wrapText="1"/>
    </xf>
    <xf numFmtId="0" fontId="41" fillId="0" borderId="0" xfId="0" applyFont="1" applyAlignment="1">
      <alignment wrapText="1"/>
    </xf>
    <xf numFmtId="0" fontId="49" fillId="8" borderId="0" xfId="0" applyFont="1" applyFill="1" applyAlignment="1">
      <alignment wrapText="1"/>
    </xf>
    <xf numFmtId="0" fontId="42" fillId="26" borderId="0" xfId="0" applyFont="1" applyFill="1" applyAlignment="1">
      <alignment wrapText="1"/>
    </xf>
    <xf numFmtId="0" fontId="45" fillId="8" borderId="0" xfId="0" applyFont="1" applyFill="1" applyAlignment="1">
      <alignment wrapText="1"/>
    </xf>
    <xf numFmtId="0" fontId="45" fillId="0" borderId="0" xfId="0" applyFont="1" applyAlignment="1">
      <alignment wrapText="1"/>
    </xf>
    <xf numFmtId="0" fontId="47" fillId="8" borderId="0" xfId="0" applyFont="1" applyFill="1" applyAlignment="1">
      <alignment wrapText="1"/>
    </xf>
    <xf numFmtId="0" fontId="41" fillId="26" borderId="0" xfId="0" applyFont="1" applyFill="1" applyAlignment="1">
      <alignment wrapText="1"/>
    </xf>
    <xf numFmtId="0" fontId="48" fillId="26" borderId="0" xfId="0" applyFont="1" applyFill="1" applyAlignment="1">
      <alignment wrapText="1"/>
    </xf>
    <xf numFmtId="0" fontId="39" fillId="8" borderId="0" xfId="430" applyFont="1" applyFill="1" applyAlignment="1">
      <alignment wrapText="1"/>
      <protection/>
    </xf>
    <xf numFmtId="0" fontId="40" fillId="0" borderId="0" xfId="430" applyFont="1" applyAlignment="1">
      <alignment wrapText="1"/>
      <protection/>
    </xf>
    <xf numFmtId="0" fontId="41" fillId="0" borderId="0" xfId="430" applyFont="1" applyAlignment="1">
      <alignment wrapText="1"/>
      <protection/>
    </xf>
    <xf numFmtId="0" fontId="49" fillId="8" borderId="0" xfId="430" applyFont="1" applyFill="1" applyAlignment="1">
      <alignment wrapText="1"/>
      <protection/>
    </xf>
    <xf numFmtId="0" fontId="42" fillId="26" borderId="0" xfId="430" applyFont="1" applyFill="1" applyAlignment="1">
      <alignment wrapText="1"/>
      <protection/>
    </xf>
    <xf numFmtId="0" fontId="42" fillId="0" borderId="0" xfId="430" applyFont="1" applyAlignment="1">
      <alignment wrapText="1"/>
      <protection/>
    </xf>
    <xf numFmtId="0" fontId="45" fillId="8" borderId="0" xfId="430" applyFont="1" applyFill="1" applyAlignment="1">
      <alignment wrapText="1"/>
      <protection/>
    </xf>
    <xf numFmtId="0" fontId="45" fillId="0" borderId="0" xfId="430" applyFont="1" applyAlignment="1">
      <alignment wrapText="1"/>
      <protection/>
    </xf>
    <xf numFmtId="0" fontId="47" fillId="8" borderId="0" xfId="430" applyFont="1" applyFill="1" applyAlignment="1">
      <alignment wrapText="1"/>
      <protection/>
    </xf>
    <xf numFmtId="0" fontId="41" fillId="26" borderId="0" xfId="430" applyFont="1" applyFill="1" applyAlignment="1">
      <alignment wrapText="1"/>
      <protection/>
    </xf>
    <xf numFmtId="0" fontId="48" fillId="26" borderId="0" xfId="430" applyFont="1" applyFill="1" applyAlignment="1">
      <alignment wrapText="1"/>
      <protection/>
    </xf>
    <xf numFmtId="0" fontId="43" fillId="26" borderId="0" xfId="430" applyFont="1" applyFill="1" applyAlignment="1">
      <alignment wrapText="1"/>
      <protection/>
    </xf>
    <xf numFmtId="0" fontId="42" fillId="0" borderId="0" xfId="430" applyFont="1" applyFill="1" applyAlignment="1">
      <alignment wrapText="1"/>
      <protection/>
    </xf>
    <xf numFmtId="0" fontId="2" fillId="0" borderId="0" xfId="429" applyFont="1" applyFill="1">
      <alignment/>
      <protection/>
    </xf>
    <xf numFmtId="0" fontId="2" fillId="27" borderId="0" xfId="429" applyFill="1">
      <alignment/>
      <protection/>
    </xf>
    <xf numFmtId="0" fontId="0" fillId="27" borderId="0" xfId="0" applyFill="1"/>
    <xf numFmtId="0" fontId="2" fillId="27" borderId="0" xfId="429" applyFont="1" applyFill="1">
      <alignment/>
      <protection/>
    </xf>
    <xf numFmtId="0" fontId="19" fillId="8" borderId="0" xfId="0" applyFont="1" applyFill="1"/>
    <xf numFmtId="0" fontId="0" fillId="0" borderId="0" xfId="0" applyFill="1"/>
    <xf numFmtId="0" fontId="2" fillId="28" borderId="0" xfId="429" applyFill="1">
      <alignment/>
      <protection/>
    </xf>
    <xf numFmtId="0" fontId="0" fillId="28" borderId="0" xfId="0" applyFill="1"/>
    <xf numFmtId="2" fontId="29" fillId="0" borderId="1" xfId="416" applyNumberFormat="1" applyFont="1" applyFill="1" applyBorder="1" applyAlignment="1">
      <alignment horizontal="center"/>
      <protection/>
    </xf>
    <xf numFmtId="2" fontId="29" fillId="26" borderId="1" xfId="416" applyNumberFormat="1" applyFont="1" applyFill="1" applyBorder="1" applyAlignment="1">
      <alignment horizontal="center"/>
      <protection/>
    </xf>
    <xf numFmtId="1" fontId="22" fillId="12" borderId="18" xfId="416" applyNumberFormat="1" applyFont="1" applyFill="1" applyBorder="1" applyAlignment="1">
      <alignment horizontal="center"/>
      <protection/>
    </xf>
    <xf numFmtId="1" fontId="22" fillId="12" borderId="25" xfId="416" applyNumberFormat="1" applyFont="1" applyFill="1" applyBorder="1" applyAlignment="1">
      <alignment horizontal="center"/>
      <protection/>
    </xf>
    <xf numFmtId="1" fontId="22" fillId="13" borderId="26" xfId="416" applyNumberFormat="1" applyFont="1" applyFill="1" applyBorder="1" applyAlignment="1">
      <alignment horizontal="center"/>
      <protection/>
    </xf>
    <xf numFmtId="1" fontId="22" fillId="13" borderId="25" xfId="416" applyNumberFormat="1" applyFont="1" applyFill="1" applyBorder="1" applyAlignment="1">
      <alignment horizontal="center"/>
      <protection/>
    </xf>
    <xf numFmtId="1" fontId="22" fillId="6" borderId="18" xfId="416" applyNumberFormat="1" applyFont="1" applyFill="1" applyBorder="1" applyAlignment="1">
      <alignment horizontal="center"/>
      <protection/>
    </xf>
    <xf numFmtId="1" fontId="22" fillId="6" borderId="64" xfId="416" applyNumberFormat="1" applyFont="1" applyFill="1" applyBorder="1" applyAlignment="1">
      <alignment horizontal="center"/>
      <protection/>
    </xf>
    <xf numFmtId="1" fontId="22" fillId="0" borderId="18" xfId="416" applyNumberFormat="1" applyFont="1" applyBorder="1" applyAlignment="1">
      <alignment horizontal="center"/>
      <protection/>
    </xf>
    <xf numFmtId="1" fontId="22" fillId="0" borderId="19" xfId="416" applyNumberFormat="1" applyFont="1" applyBorder="1" applyAlignment="1">
      <alignment horizontal="center"/>
      <protection/>
    </xf>
    <xf numFmtId="1" fontId="22" fillId="0" borderId="25" xfId="416" applyNumberFormat="1" applyFont="1" applyBorder="1" applyAlignment="1">
      <alignment horizontal="center"/>
      <protection/>
    </xf>
    <xf numFmtId="1" fontId="22" fillId="0" borderId="65" xfId="416" applyNumberFormat="1" applyFont="1" applyBorder="1" applyAlignment="1">
      <alignment horizontal="center"/>
      <protection/>
    </xf>
    <xf numFmtId="1" fontId="22" fillId="0" borderId="21" xfId="416" applyNumberFormat="1" applyFont="1" applyBorder="1" applyAlignment="1">
      <alignment horizontal="center"/>
      <protection/>
    </xf>
    <xf numFmtId="1" fontId="22" fillId="0" borderId="21" xfId="416" applyNumberFormat="1" applyFont="1" applyFill="1" applyBorder="1" applyAlignment="1">
      <alignment horizontal="center"/>
      <protection/>
    </xf>
    <xf numFmtId="1" fontId="22" fillId="29" borderId="18" xfId="416" applyNumberFormat="1" applyFont="1" applyFill="1" applyBorder="1" applyAlignment="1">
      <alignment horizontal="center"/>
      <protection/>
    </xf>
    <xf numFmtId="1" fontId="22" fillId="29" borderId="19" xfId="416" applyNumberFormat="1" applyFont="1" applyFill="1" applyBorder="1" applyAlignment="1">
      <alignment horizontal="center"/>
      <protection/>
    </xf>
    <xf numFmtId="1" fontId="22" fillId="29" borderId="25" xfId="416" applyNumberFormat="1" applyFont="1" applyFill="1" applyBorder="1" applyAlignment="1">
      <alignment horizontal="center"/>
      <protection/>
    </xf>
    <xf numFmtId="1" fontId="22" fillId="30" borderId="44" xfId="416" applyNumberFormat="1" applyFont="1" applyFill="1" applyBorder="1" applyAlignment="1">
      <alignment horizontal="center"/>
      <protection/>
    </xf>
    <xf numFmtId="1" fontId="22" fillId="30" borderId="46" xfId="416" applyNumberFormat="1" applyFont="1" applyFill="1" applyBorder="1" applyAlignment="1">
      <alignment horizontal="center"/>
      <protection/>
    </xf>
    <xf numFmtId="0" fontId="55" fillId="31" borderId="0" xfId="429" applyFont="1" applyFill="1">
      <alignment/>
      <protection/>
    </xf>
    <xf numFmtId="0" fontId="63" fillId="27" borderId="0" xfId="0" applyFont="1" applyFill="1"/>
    <xf numFmtId="0" fontId="18" fillId="27" borderId="0" xfId="429" applyFont="1" applyFill="1">
      <alignment/>
      <protection/>
    </xf>
    <xf numFmtId="0" fontId="55" fillId="27" borderId="0" xfId="429" applyFont="1" applyFill="1">
      <alignment/>
      <protection/>
    </xf>
    <xf numFmtId="16" fontId="55" fillId="27" borderId="0" xfId="429" applyNumberFormat="1" applyFont="1" applyFill="1">
      <alignment/>
      <protection/>
    </xf>
    <xf numFmtId="0" fontId="2" fillId="27" borderId="0" xfId="429" applyFont="1" applyFill="1">
      <alignment/>
      <protection/>
    </xf>
    <xf numFmtId="0" fontId="2" fillId="27" borderId="0" xfId="429" applyFont="1" applyFill="1">
      <alignment/>
      <protection/>
    </xf>
    <xf numFmtId="14" fontId="55" fillId="0" borderId="0" xfId="429" applyNumberFormat="1" applyFont="1" applyFill="1">
      <alignment/>
      <protection/>
    </xf>
    <xf numFmtId="16" fontId="55" fillId="0" borderId="0" xfId="429" applyNumberFormat="1" applyFont="1" applyFill="1">
      <alignment/>
      <protection/>
    </xf>
    <xf numFmtId="20" fontId="55" fillId="0" borderId="0" xfId="429" applyNumberFormat="1" applyFont="1" applyFill="1">
      <alignment/>
      <protection/>
    </xf>
    <xf numFmtId="0" fontId="2" fillId="18" borderId="0" xfId="429" applyFont="1" applyFill="1">
      <alignment/>
      <protection/>
    </xf>
    <xf numFmtId="0" fontId="2" fillId="0" borderId="0" xfId="429" applyFont="1" applyFill="1">
      <alignment/>
      <protection/>
    </xf>
    <xf numFmtId="0" fontId="2" fillId="27" borderId="0" xfId="429" applyFont="1" applyFill="1">
      <alignment/>
      <protection/>
    </xf>
    <xf numFmtId="0" fontId="4" fillId="0" borderId="0" xfId="437"/>
    <xf numFmtId="49" fontId="1" fillId="0" borderId="0" xfId="437" applyNumberFormat="1" applyFont="1"/>
    <xf numFmtId="0" fontId="65" fillId="26" borderId="0" xfId="0" applyFont="1" applyFill="1"/>
    <xf numFmtId="49" fontId="1" fillId="0" borderId="0" xfId="0" applyNumberFormat="1" applyFont="1" applyFill="1"/>
    <xf numFmtId="0" fontId="65" fillId="0" borderId="0" xfId="0" applyFont="1" applyFill="1"/>
    <xf numFmtId="0" fontId="1" fillId="6" borderId="14" xfId="0" applyFont="1" applyFill="1" applyBorder="1" applyAlignment="1">
      <alignment horizontal="center" wrapText="1"/>
    </xf>
    <xf numFmtId="0" fontId="1" fillId="6" borderId="7" xfId="0" applyFont="1" applyFill="1" applyBorder="1" applyAlignment="1">
      <alignment horizontal="center" wrapText="1"/>
    </xf>
    <xf numFmtId="0" fontId="1" fillId="6" borderId="14" xfId="0" applyFont="1" applyFill="1" applyBorder="1" applyAlignment="1">
      <alignment horizontal="center"/>
    </xf>
    <xf numFmtId="0" fontId="1" fillId="6" borderId="7" xfId="0" applyFont="1" applyFill="1" applyBorder="1" applyAlignment="1">
      <alignment horizontal="center"/>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66" xfId="0" applyFont="1" applyFill="1" applyBorder="1" applyAlignment="1">
      <alignment horizontal="center" vertical="center" wrapText="1"/>
    </xf>
    <xf numFmtId="0" fontId="20" fillId="8" borderId="0" xfId="429" applyFont="1" applyFill="1" applyAlignment="1">
      <alignment horizontal="center" vertical="center"/>
      <protection/>
    </xf>
    <xf numFmtId="0" fontId="2" fillId="0" borderId="0" xfId="429" applyAlignment="1">
      <alignment horizontal="center" vertical="center"/>
      <protection/>
    </xf>
    <xf numFmtId="0" fontId="53" fillId="24" borderId="67" xfId="429" applyFont="1" applyFill="1" applyBorder="1" applyAlignment="1">
      <alignment horizontal="center" vertical="top" wrapText="1"/>
      <protection/>
    </xf>
    <xf numFmtId="0" fontId="53" fillId="24" borderId="20" xfId="429" applyFont="1" applyFill="1" applyBorder="1" applyAlignment="1">
      <alignment horizontal="center" vertical="top" wrapText="1"/>
      <protection/>
    </xf>
    <xf numFmtId="0" fontId="53" fillId="24" borderId="65" xfId="429" applyFont="1" applyFill="1" applyBorder="1" applyAlignment="1">
      <alignment horizontal="center" vertical="top" wrapText="1"/>
      <protection/>
    </xf>
    <xf numFmtId="0" fontId="53" fillId="25" borderId="67" xfId="429" applyFont="1" applyFill="1" applyBorder="1" applyAlignment="1">
      <alignment horizontal="center" vertical="top" wrapText="1"/>
      <protection/>
    </xf>
    <xf numFmtId="0" fontId="53" fillId="25" borderId="20" xfId="429" applyFont="1" applyFill="1" applyBorder="1" applyAlignment="1">
      <alignment horizontal="center" vertical="top" wrapText="1"/>
      <protection/>
    </xf>
    <xf numFmtId="0" fontId="53" fillId="25" borderId="65" xfId="429" applyFont="1" applyFill="1" applyBorder="1" applyAlignment="1">
      <alignment horizontal="center" vertical="top" wrapText="1"/>
      <protection/>
    </xf>
    <xf numFmtId="0" fontId="53" fillId="22" borderId="67" xfId="429" applyFont="1" applyFill="1" applyBorder="1" applyAlignment="1">
      <alignment horizontal="center" vertical="top" wrapText="1"/>
      <protection/>
    </xf>
    <xf numFmtId="0" fontId="53" fillId="22" borderId="65" xfId="429" applyFont="1" applyFill="1" applyBorder="1" applyAlignment="1">
      <alignment horizontal="center" vertical="top" wrapText="1"/>
      <protection/>
    </xf>
    <xf numFmtId="0" fontId="57" fillId="24" borderId="67" xfId="429" applyFont="1" applyFill="1" applyBorder="1" applyAlignment="1">
      <alignment horizontal="center" vertical="center" wrapText="1"/>
      <protection/>
    </xf>
    <xf numFmtId="0" fontId="57" fillId="24" borderId="65" xfId="429" applyFont="1" applyFill="1" applyBorder="1" applyAlignment="1">
      <alignment horizontal="center" vertical="center"/>
      <protection/>
    </xf>
    <xf numFmtId="0" fontId="58" fillId="0" borderId="0" xfId="429" applyFont="1" applyFill="1" applyBorder="1" applyAlignment="1">
      <alignment horizontal="center"/>
      <protection/>
    </xf>
    <xf numFmtId="0" fontId="58" fillId="0" borderId="0" xfId="429" applyFont="1" applyFill="1" applyAlignment="1">
      <alignment horizontal="center"/>
      <protection/>
    </xf>
    <xf numFmtId="0" fontId="60" fillId="0" borderId="60" xfId="429" applyFont="1" applyFill="1" applyBorder="1" applyAlignment="1">
      <alignment horizontal="center" vertical="center"/>
      <protection/>
    </xf>
    <xf numFmtId="0" fontId="2" fillId="24" borderId="68" xfId="429" applyFill="1" applyBorder="1" applyAlignment="1">
      <alignment horizontal="center" vertical="center" wrapText="1"/>
      <protection/>
    </xf>
    <xf numFmtId="0" fontId="2" fillId="24" borderId="69" xfId="429" applyFill="1" applyBorder="1" applyAlignment="1">
      <alignment horizontal="center" vertical="center"/>
      <protection/>
    </xf>
    <xf numFmtId="0" fontId="2" fillId="24" borderId="70" xfId="429" applyFill="1" applyBorder="1" applyAlignment="1">
      <alignment horizontal="center" vertical="center"/>
      <protection/>
    </xf>
    <xf numFmtId="0" fontId="53" fillId="25" borderId="6" xfId="429" applyFont="1" applyFill="1" applyBorder="1" applyAlignment="1">
      <alignment horizontal="center" vertical="center" wrapText="1"/>
      <protection/>
    </xf>
    <xf numFmtId="0" fontId="53" fillId="25" borderId="5" xfId="429" applyFont="1" applyFill="1" applyBorder="1" applyAlignment="1">
      <alignment horizontal="center" vertical="center" wrapText="1"/>
      <protection/>
    </xf>
    <xf numFmtId="0" fontId="53" fillId="25" borderId="24" xfId="429" applyFont="1" applyFill="1" applyBorder="1" applyAlignment="1">
      <alignment horizontal="center" vertical="center" wrapText="1"/>
      <protection/>
    </xf>
    <xf numFmtId="0" fontId="53" fillId="25" borderId="48" xfId="429" applyFont="1" applyFill="1" applyBorder="1" applyAlignment="1">
      <alignment horizontal="center" vertical="center" wrapText="1"/>
      <protection/>
    </xf>
    <xf numFmtId="0" fontId="53" fillId="25" borderId="0" xfId="429" applyFont="1" applyFill="1" applyBorder="1" applyAlignment="1">
      <alignment horizontal="center" vertical="center" wrapText="1"/>
      <protection/>
    </xf>
    <xf numFmtId="0" fontId="53" fillId="25" borderId="49" xfId="429" applyFont="1" applyFill="1" applyBorder="1" applyAlignment="1">
      <alignment horizontal="center" vertical="center" wrapText="1"/>
      <protection/>
    </xf>
    <xf numFmtId="0" fontId="53" fillId="25" borderId="50" xfId="429" applyFont="1" applyFill="1" applyBorder="1" applyAlignment="1">
      <alignment horizontal="center" vertical="center" wrapText="1"/>
      <protection/>
    </xf>
    <xf numFmtId="0" fontId="53" fillId="25" borderId="60" xfId="429" applyFont="1" applyFill="1" applyBorder="1" applyAlignment="1">
      <alignment horizontal="center" vertical="center" wrapText="1"/>
      <protection/>
    </xf>
    <xf numFmtId="0" fontId="53" fillId="25" borderId="47" xfId="429" applyFont="1" applyFill="1" applyBorder="1" applyAlignment="1">
      <alignment horizontal="center" vertical="center" wrapText="1"/>
      <protection/>
    </xf>
    <xf numFmtId="0" fontId="55" fillId="8" borderId="68" xfId="429" applyFont="1" applyFill="1" applyBorder="1" applyAlignment="1">
      <alignment horizontal="center" vertical="center" wrapText="1"/>
      <protection/>
    </xf>
    <xf numFmtId="0" fontId="55" fillId="8" borderId="69" xfId="429" applyFont="1" applyFill="1" applyBorder="1" applyAlignment="1">
      <alignment horizontal="center" vertical="center" wrapText="1"/>
      <protection/>
    </xf>
    <xf numFmtId="0" fontId="55" fillId="8" borderId="70" xfId="429" applyFont="1" applyFill="1" applyBorder="1" applyAlignment="1">
      <alignment horizontal="center" vertical="center" wrapText="1"/>
      <protection/>
    </xf>
    <xf numFmtId="0" fontId="2" fillId="24" borderId="69" xfId="429" applyFill="1" applyBorder="1" applyAlignment="1">
      <alignment horizontal="center" vertical="center" wrapText="1"/>
      <protection/>
    </xf>
    <xf numFmtId="0" fontId="2" fillId="24" borderId="70" xfId="429" applyFill="1" applyBorder="1" applyAlignment="1">
      <alignment horizontal="center" vertical="center" wrapText="1"/>
      <protection/>
    </xf>
    <xf numFmtId="0" fontId="19" fillId="25" borderId="67" xfId="429" applyFont="1" applyFill="1" applyBorder="1" applyAlignment="1">
      <alignment horizontal="center"/>
      <protection/>
    </xf>
    <xf numFmtId="0" fontId="19" fillId="25" borderId="20" xfId="429" applyFont="1" applyFill="1" applyBorder="1" applyAlignment="1">
      <alignment horizontal="center"/>
      <protection/>
    </xf>
    <xf numFmtId="0" fontId="19" fillId="25" borderId="65" xfId="429" applyFont="1" applyFill="1" applyBorder="1" applyAlignment="1">
      <alignment horizontal="center"/>
      <protection/>
    </xf>
    <xf numFmtId="0" fontId="60" fillId="0" borderId="0" xfId="429" applyFont="1" applyFill="1" applyBorder="1" applyAlignment="1">
      <alignment horizontal="center" vertical="center"/>
      <protection/>
    </xf>
    <xf numFmtId="0" fontId="2" fillId="24" borderId="6" xfId="429" applyFill="1" applyBorder="1" applyAlignment="1">
      <alignment horizontal="center" vertical="center"/>
      <protection/>
    </xf>
    <xf numFmtId="0" fontId="2" fillId="24" borderId="24" xfId="429" applyFill="1" applyBorder="1" applyAlignment="1">
      <alignment horizontal="center" vertical="center"/>
      <protection/>
    </xf>
    <xf numFmtId="0" fontId="2" fillId="24" borderId="48" xfId="429" applyFill="1" applyBorder="1" applyAlignment="1">
      <alignment horizontal="center" vertical="center"/>
      <protection/>
    </xf>
    <xf numFmtId="0" fontId="2" fillId="24" borderId="49" xfId="429" applyFill="1" applyBorder="1" applyAlignment="1">
      <alignment horizontal="center" vertical="center"/>
      <protection/>
    </xf>
    <xf numFmtId="0" fontId="2" fillId="24" borderId="50" xfId="429" applyFill="1" applyBorder="1" applyAlignment="1">
      <alignment horizontal="center" vertical="center"/>
      <protection/>
    </xf>
    <xf numFmtId="0" fontId="2" fillId="24" borderId="47" xfId="429" applyFill="1" applyBorder="1" applyAlignment="1">
      <alignment horizontal="center" vertical="center"/>
      <protection/>
    </xf>
    <xf numFmtId="0" fontId="2" fillId="25" borderId="6" xfId="429" applyFill="1" applyBorder="1" applyAlignment="1">
      <alignment horizontal="center" wrapText="1"/>
      <protection/>
    </xf>
    <xf numFmtId="0" fontId="2" fillId="25" borderId="5" xfId="429" applyFill="1" applyBorder="1" applyAlignment="1">
      <alignment horizontal="center"/>
      <protection/>
    </xf>
    <xf numFmtId="0" fontId="2" fillId="25" borderId="24" xfId="429" applyFill="1" applyBorder="1" applyAlignment="1">
      <alignment horizontal="center"/>
      <protection/>
    </xf>
    <xf numFmtId="0" fontId="2" fillId="25" borderId="48" xfId="429" applyFill="1" applyBorder="1" applyAlignment="1">
      <alignment horizontal="center"/>
      <protection/>
    </xf>
    <xf numFmtId="0" fontId="2" fillId="25" borderId="0" xfId="429" applyFill="1" applyBorder="1" applyAlignment="1">
      <alignment horizontal="center"/>
      <protection/>
    </xf>
    <xf numFmtId="0" fontId="2" fillId="25" borderId="49" xfId="429" applyFill="1" applyBorder="1" applyAlignment="1">
      <alignment horizontal="center"/>
      <protection/>
    </xf>
    <xf numFmtId="0" fontId="2" fillId="25" borderId="50" xfId="429" applyFill="1" applyBorder="1" applyAlignment="1">
      <alignment horizontal="center"/>
      <protection/>
    </xf>
    <xf numFmtId="0" fontId="2" fillId="25" borderId="60" xfId="429" applyFill="1" applyBorder="1" applyAlignment="1">
      <alignment horizontal="center"/>
      <protection/>
    </xf>
    <xf numFmtId="0" fontId="2" fillId="25" borderId="47" xfId="429" applyFill="1" applyBorder="1" applyAlignment="1">
      <alignment horizontal="center"/>
      <protection/>
    </xf>
  </cellXfs>
  <cellStyles count="424">
    <cellStyle name="Normal" xfId="0"/>
    <cellStyle name="Percent" xfId="15"/>
    <cellStyle name="Currency" xfId="16"/>
    <cellStyle name="Currency [0]" xfId="17"/>
    <cellStyle name="Comma" xfId="18"/>
    <cellStyle name="Comma [0]" xfId="19"/>
    <cellStyle name="Goed" xfId="20"/>
    <cellStyle name="Hyperlink" xfId="21"/>
    <cellStyle name="Gevolgde hyperlink" xfId="22"/>
    <cellStyle name="Hyperlink" xfId="23"/>
    <cellStyle name="Gevolgde hyperlink" xfId="24"/>
    <cellStyle name="Hyperlink" xfId="25"/>
    <cellStyle name="Gevolgde hyperlink" xfId="26"/>
    <cellStyle name="Hyperlink" xfId="27"/>
    <cellStyle name="Gevolgde hyperlink" xfId="28"/>
    <cellStyle name="Hyperlink" xfId="29"/>
    <cellStyle name="Gevolgde hyperlink" xfId="30"/>
    <cellStyle name="Hyperlink" xfId="31"/>
    <cellStyle name="Gevolgde hyperlink" xfId="32"/>
    <cellStyle name="Hyperlink" xfId="33"/>
    <cellStyle name="Gevolgde hyperlink" xfId="34"/>
    <cellStyle name="Hyperlink" xfId="35"/>
    <cellStyle name="Gevolgde hyperlink" xfId="36"/>
    <cellStyle name="Hyperlink" xfId="37"/>
    <cellStyle name="Gevolgde hyperlink" xfId="38"/>
    <cellStyle name="Hyperlink" xfId="39"/>
    <cellStyle name="Gevolgde hyperlink" xfId="40"/>
    <cellStyle name="Hyperlink" xfId="41"/>
    <cellStyle name="Gevolgde hyperlink" xfId="42"/>
    <cellStyle name="Hyperlink" xfId="43"/>
    <cellStyle name="Gevolgde hyperlink" xfId="44"/>
    <cellStyle name="Hyperlink" xfId="45"/>
    <cellStyle name="Gevolgde hyperlink" xfId="46"/>
    <cellStyle name="Hyperlink" xfId="47"/>
    <cellStyle name="Gevolgde hyperlink" xfId="48"/>
    <cellStyle name="Hyperlink" xfId="49"/>
    <cellStyle name="Gevolgde hyperlink" xfId="50"/>
    <cellStyle name="Hyperlink" xfId="51"/>
    <cellStyle name="Gevolgde hyperlink" xfId="52"/>
    <cellStyle name="Hyperlink" xfId="53"/>
    <cellStyle name="Gevolgde hyperlink" xfId="54"/>
    <cellStyle name="Hyperlink" xfId="55"/>
    <cellStyle name="Gevolgde hyperlink" xfId="56"/>
    <cellStyle name="Hyperlink" xfId="57"/>
    <cellStyle name="Gevolgde hyperlink" xfId="58"/>
    <cellStyle name="Hyperlink" xfId="59"/>
    <cellStyle name="Gevolgde hyperlink" xfId="60"/>
    <cellStyle name="Hyperlink" xfId="61"/>
    <cellStyle name="Gevolgde hyperlink" xfId="62"/>
    <cellStyle name="Hyperlink" xfId="63"/>
    <cellStyle name="Gevolgde hyperlink" xfId="64"/>
    <cellStyle name="Hyperlink" xfId="65"/>
    <cellStyle name="Gevolgde hyperlink" xfId="66"/>
    <cellStyle name="Hyperlink" xfId="67"/>
    <cellStyle name="Gevolgde hyperlink" xfId="68"/>
    <cellStyle name="Hyperlink" xfId="69"/>
    <cellStyle name="Gevolgde hyperlink" xfId="70"/>
    <cellStyle name="Hyperlink" xfId="71"/>
    <cellStyle name="Gevolgde hyperlink" xfId="72"/>
    <cellStyle name="Hyperlink" xfId="73"/>
    <cellStyle name="Gevolgde hyperlink" xfId="74"/>
    <cellStyle name="Hyperlink" xfId="75"/>
    <cellStyle name="Gevolgde hyperlink" xfId="76"/>
    <cellStyle name="Hyperlink" xfId="77"/>
    <cellStyle name="Gevolgde hyperlink" xfId="78"/>
    <cellStyle name="Hyperlink" xfId="79"/>
    <cellStyle name="Gevolgde hyperlink" xfId="80"/>
    <cellStyle name="Hyperlink" xfId="81"/>
    <cellStyle name="Gevolgde hyperlink" xfId="82"/>
    <cellStyle name="Hyperlink" xfId="83"/>
    <cellStyle name="Gevolgde hyperlink" xfId="84"/>
    <cellStyle name="Hyperlink" xfId="85"/>
    <cellStyle name="Gevolgde hyperlink" xfId="86"/>
    <cellStyle name="Hyperlink" xfId="87"/>
    <cellStyle name="Gevolgde hyperlink" xfId="88"/>
    <cellStyle name="Hyperlink" xfId="89"/>
    <cellStyle name="Gevolgde hyperlink" xfId="90"/>
    <cellStyle name="Hyperlink" xfId="91"/>
    <cellStyle name="Gevolgde hyperlink" xfId="92"/>
    <cellStyle name="Hyperlink" xfId="93"/>
    <cellStyle name="Gevolgde hyperlink" xfId="94"/>
    <cellStyle name="Hyperlink" xfId="95"/>
    <cellStyle name="Gevolgde hyperlink" xfId="96"/>
    <cellStyle name="Hyperlink" xfId="97"/>
    <cellStyle name="Gevolgde hyperlink" xfId="98"/>
    <cellStyle name="Hyperlink" xfId="99"/>
    <cellStyle name="Gevolgde hyperlink" xfId="100"/>
    <cellStyle name="Hyperlink" xfId="101"/>
    <cellStyle name="Gevolgde hyperlink" xfId="102"/>
    <cellStyle name="Hyperlink" xfId="103"/>
    <cellStyle name="Gevolgde hyperlink" xfId="104"/>
    <cellStyle name="Hyperlink" xfId="105"/>
    <cellStyle name="Gevolgde hyperlink" xfId="106"/>
    <cellStyle name="Hyperlink" xfId="107"/>
    <cellStyle name="Gevolgde hyperlink" xfId="108"/>
    <cellStyle name="Hyperlink" xfId="109"/>
    <cellStyle name="Gevolgde hyperlink" xfId="110"/>
    <cellStyle name="Hyperlink" xfId="111"/>
    <cellStyle name="Gevolgde hyperlink" xfId="112"/>
    <cellStyle name="Hyperlink" xfId="113"/>
    <cellStyle name="Gevolgde hyperlink" xfId="114"/>
    <cellStyle name="Hyperlink" xfId="115"/>
    <cellStyle name="Gevolgde hyperlink" xfId="116"/>
    <cellStyle name="Hyperlink" xfId="117"/>
    <cellStyle name="Gevolgde hyperlink" xfId="118"/>
    <cellStyle name="Hyperlink" xfId="119"/>
    <cellStyle name="Gevolgde hyperlink" xfId="120"/>
    <cellStyle name="Hyperlink" xfId="121"/>
    <cellStyle name="Gevolgde hyperlink" xfId="122"/>
    <cellStyle name="Hyperlink" xfId="123"/>
    <cellStyle name="Gevolgde hyperlink" xfId="124"/>
    <cellStyle name="Hyperlink" xfId="125"/>
    <cellStyle name="Gevolgde hyperlink" xfId="126"/>
    <cellStyle name="Hyperlink" xfId="127"/>
    <cellStyle name="Gevolgde hyperlink" xfId="128"/>
    <cellStyle name="Hyperlink" xfId="129"/>
    <cellStyle name="Gevolgde hyperlink" xfId="130"/>
    <cellStyle name="Hyperlink" xfId="131"/>
    <cellStyle name="Gevolgde hyperlink" xfId="132"/>
    <cellStyle name="Hyperlink" xfId="133"/>
    <cellStyle name="Gevolgde hyperlink" xfId="134"/>
    <cellStyle name="Hyperlink" xfId="135"/>
    <cellStyle name="Gevolgde hyperlink" xfId="136"/>
    <cellStyle name="Hyperlink" xfId="137"/>
    <cellStyle name="Gevolgde hyperlink" xfId="138"/>
    <cellStyle name="Hyperlink" xfId="139"/>
    <cellStyle name="Gevolgde hyperlink" xfId="140"/>
    <cellStyle name="Hyperlink" xfId="141"/>
    <cellStyle name="Gevolgde hyperlink" xfId="142"/>
    <cellStyle name="Hyperlink" xfId="143"/>
    <cellStyle name="Gevolgde hyperlink" xfId="144"/>
    <cellStyle name="Hyperlink" xfId="145"/>
    <cellStyle name="Gevolgde hyperlink" xfId="146"/>
    <cellStyle name="Hyperlink" xfId="147"/>
    <cellStyle name="Gevolgde hyperlink" xfId="148"/>
    <cellStyle name="Hyperlink" xfId="149"/>
    <cellStyle name="Gevolgde hyperlink" xfId="150"/>
    <cellStyle name="Hyperlink" xfId="151"/>
    <cellStyle name="Gevolgde hyperlink" xfId="152"/>
    <cellStyle name="Hyperlink" xfId="153"/>
    <cellStyle name="Gevolgde hyperlink" xfId="154"/>
    <cellStyle name="Hyperlink" xfId="155"/>
    <cellStyle name="Gevolgde hyperlink" xfId="156"/>
    <cellStyle name="Hyperlink" xfId="157"/>
    <cellStyle name="Gevolgde hyperlink" xfId="158"/>
    <cellStyle name="Hyperlink" xfId="159"/>
    <cellStyle name="Gevolgde hyperlink" xfId="160"/>
    <cellStyle name="Hyperlink" xfId="161"/>
    <cellStyle name="Gevolgde hyperlink" xfId="162"/>
    <cellStyle name="Hyperlink" xfId="163"/>
    <cellStyle name="Gevolgde hyperlink" xfId="164"/>
    <cellStyle name="Hyperlink" xfId="165"/>
    <cellStyle name="Gevolgde hyperlink" xfId="166"/>
    <cellStyle name="Hyperlink" xfId="167"/>
    <cellStyle name="Gevolgde hyperlink" xfId="168"/>
    <cellStyle name="Hyperlink" xfId="169"/>
    <cellStyle name="Gevolgde hyperlink" xfId="170"/>
    <cellStyle name="Hyperlink" xfId="171"/>
    <cellStyle name="Gevolgde hyperlink" xfId="172"/>
    <cellStyle name="Hyperlink" xfId="173"/>
    <cellStyle name="Gevolgde hyperlink" xfId="174"/>
    <cellStyle name="Hyperlink" xfId="175"/>
    <cellStyle name="Gevolgde hyperlink" xfId="176"/>
    <cellStyle name="Hyperlink" xfId="177"/>
    <cellStyle name="Gevolgde hyperlink" xfId="178"/>
    <cellStyle name="Hyperlink" xfId="179"/>
    <cellStyle name="Gevolgde hyperlink" xfId="180"/>
    <cellStyle name="Hyperlink" xfId="181"/>
    <cellStyle name="Gevolgde hyperlink" xfId="182"/>
    <cellStyle name="Hyperlink" xfId="183"/>
    <cellStyle name="Gevolgde hyperlink" xfId="184"/>
    <cellStyle name="Hyperlink" xfId="185"/>
    <cellStyle name="Gevolgde hyperlink" xfId="186"/>
    <cellStyle name="Hyperlink" xfId="187"/>
    <cellStyle name="Gevolgde hyperlink" xfId="188"/>
    <cellStyle name="Hyperlink" xfId="189"/>
    <cellStyle name="Gevolgde hyperlink" xfId="190"/>
    <cellStyle name="Hyperlink" xfId="191"/>
    <cellStyle name="Gevolgde hyperlink" xfId="192"/>
    <cellStyle name="Hyperlink" xfId="193"/>
    <cellStyle name="Gevolgde hyperlink" xfId="194"/>
    <cellStyle name="Hyperlink" xfId="195"/>
    <cellStyle name="Gevolgde hyperlink" xfId="196"/>
    <cellStyle name="Hyperlink" xfId="197"/>
    <cellStyle name="Gevolgde hyperlink" xfId="198"/>
    <cellStyle name="Hyperlink" xfId="199"/>
    <cellStyle name="Gevolgde hyperlink" xfId="200"/>
    <cellStyle name="Hyperlink" xfId="201"/>
    <cellStyle name="Gevolgde hyperlink" xfId="202"/>
    <cellStyle name="Hyperlink" xfId="203"/>
    <cellStyle name="Gevolgde hyperlink" xfId="204"/>
    <cellStyle name="Hyperlink" xfId="205"/>
    <cellStyle name="Gevolgde hyperlink" xfId="206"/>
    <cellStyle name="Hyperlink" xfId="207"/>
    <cellStyle name="Gevolgde hyperlink" xfId="208"/>
    <cellStyle name="Hyperlink" xfId="209"/>
    <cellStyle name="Gevolgde hyperlink" xfId="210"/>
    <cellStyle name="Hyperlink" xfId="211"/>
    <cellStyle name="Gevolgde hyperlink" xfId="212"/>
    <cellStyle name="Hyperlink" xfId="213"/>
    <cellStyle name="Gevolgde hyperlink" xfId="214"/>
    <cellStyle name="Hyperlink" xfId="215"/>
    <cellStyle name="Gevolgde hyperlink" xfId="216"/>
    <cellStyle name="Hyperlink" xfId="217"/>
    <cellStyle name="Gevolgde hyperlink" xfId="218"/>
    <cellStyle name="Hyperlink" xfId="219"/>
    <cellStyle name="Gevolgde hyperlink" xfId="220"/>
    <cellStyle name="Hyperlink" xfId="221"/>
    <cellStyle name="Gevolgde hyperlink" xfId="222"/>
    <cellStyle name="Hyperlink" xfId="223"/>
    <cellStyle name="Gevolgde hyperlink" xfId="224"/>
    <cellStyle name="Hyperlink" xfId="225"/>
    <cellStyle name="Gevolgde hyperlink" xfId="226"/>
    <cellStyle name="Hyperlink" xfId="227"/>
    <cellStyle name="Gevolgde hyperlink" xfId="228"/>
    <cellStyle name="Hyperlink" xfId="229"/>
    <cellStyle name="Gevolgde hyperlink" xfId="230"/>
    <cellStyle name="Hyperlink" xfId="231"/>
    <cellStyle name="Gevolgde hyperlink" xfId="232"/>
    <cellStyle name="Hyperlink" xfId="233"/>
    <cellStyle name="Gevolgde hyperlink" xfId="234"/>
    <cellStyle name="Hyperlink" xfId="235"/>
    <cellStyle name="Gevolgde hyperlink" xfId="236"/>
    <cellStyle name="Hyperlink" xfId="237"/>
    <cellStyle name="Gevolgde hyperlink" xfId="238"/>
    <cellStyle name="Hyperlink" xfId="239"/>
    <cellStyle name="Gevolgde hyperlink" xfId="240"/>
    <cellStyle name="Hyperlink" xfId="241"/>
    <cellStyle name="Gevolgde hyperlink" xfId="242"/>
    <cellStyle name="Hyperlink" xfId="243"/>
    <cellStyle name="Gevolgde hyperlink" xfId="244"/>
    <cellStyle name="Hyperlink" xfId="245"/>
    <cellStyle name="Gevolgde hyperlink" xfId="246"/>
    <cellStyle name="Hyperlink" xfId="247"/>
    <cellStyle name="Gevolgde hyperlink" xfId="248"/>
    <cellStyle name="Hyperlink" xfId="249"/>
    <cellStyle name="Gevolgde hyperlink" xfId="250"/>
    <cellStyle name="Hyperlink" xfId="251"/>
    <cellStyle name="Gevolgde hyperlink" xfId="252"/>
    <cellStyle name="Hyperlink" xfId="253"/>
    <cellStyle name="Gevolgde hyperlink" xfId="254"/>
    <cellStyle name="Hyperlink" xfId="255"/>
    <cellStyle name="Gevolgde hyperlink" xfId="256"/>
    <cellStyle name="Hyperlink" xfId="257"/>
    <cellStyle name="Gevolgde hyperlink" xfId="258"/>
    <cellStyle name="Hyperlink" xfId="259"/>
    <cellStyle name="Gevolgde hyperlink" xfId="260"/>
    <cellStyle name="Hyperlink" xfId="261"/>
    <cellStyle name="Gevolgde hyperlink" xfId="262"/>
    <cellStyle name="Hyperlink" xfId="263"/>
    <cellStyle name="Gevolgde hyperlink" xfId="264"/>
    <cellStyle name="Hyperlink" xfId="265"/>
    <cellStyle name="Gevolgde hyperlink" xfId="266"/>
    <cellStyle name="Hyperlink" xfId="267"/>
    <cellStyle name="Gevolgde hyperlink" xfId="268"/>
    <cellStyle name="Hyperlink" xfId="269"/>
    <cellStyle name="Gevolgde hyperlink" xfId="270"/>
    <cellStyle name="Hyperlink" xfId="271"/>
    <cellStyle name="Gevolgde hyperlink" xfId="272"/>
    <cellStyle name="Hyperlink" xfId="273"/>
    <cellStyle name="Gevolgde hyperlink" xfId="274"/>
    <cellStyle name="Hyperlink" xfId="275"/>
    <cellStyle name="Gevolgde hyperlink" xfId="276"/>
    <cellStyle name="Hyperlink" xfId="277"/>
    <cellStyle name="Gevolgde hyperlink" xfId="278"/>
    <cellStyle name="Hyperlink" xfId="279"/>
    <cellStyle name="Gevolgde hyperlink" xfId="280"/>
    <cellStyle name="Hyperlink" xfId="281"/>
    <cellStyle name="Gevolgde hyperlink" xfId="282"/>
    <cellStyle name="Hyperlink" xfId="283"/>
    <cellStyle name="Gevolgde hyperlink" xfId="284"/>
    <cellStyle name="Hyperlink" xfId="285"/>
    <cellStyle name="Gevolgde hyperlink" xfId="286"/>
    <cellStyle name="Hyperlink" xfId="287"/>
    <cellStyle name="Gevolgde hyperlink" xfId="288"/>
    <cellStyle name="Hyperlink" xfId="289"/>
    <cellStyle name="Gevolgde hyperlink" xfId="290"/>
    <cellStyle name="Hyperlink" xfId="291"/>
    <cellStyle name="Gevolgde hyperlink" xfId="292"/>
    <cellStyle name="Hyperlink" xfId="293"/>
    <cellStyle name="Gevolgde hyperlink" xfId="294"/>
    <cellStyle name="Hyperlink" xfId="295"/>
    <cellStyle name="Gevolgde hyperlink" xfId="296"/>
    <cellStyle name="Hyperlink" xfId="297"/>
    <cellStyle name="Gevolgde hyperlink" xfId="298"/>
    <cellStyle name="Hyperlink" xfId="299"/>
    <cellStyle name="Gevolgde hyperlink" xfId="300"/>
    <cellStyle name="Hyperlink" xfId="301"/>
    <cellStyle name="Gevolgde hyperlink" xfId="302"/>
    <cellStyle name="Hyperlink" xfId="303"/>
    <cellStyle name="Gevolgde hyperlink" xfId="304"/>
    <cellStyle name="Hyperlink" xfId="305"/>
    <cellStyle name="Gevolgde hyperlink" xfId="306"/>
    <cellStyle name="Hyperlink" xfId="307"/>
    <cellStyle name="Gevolgde hyperlink" xfId="308"/>
    <cellStyle name="Hyperlink" xfId="309"/>
    <cellStyle name="Gevolgde hyperlink" xfId="310"/>
    <cellStyle name="Hyperlink" xfId="311"/>
    <cellStyle name="Gevolgde hyperlink" xfId="312"/>
    <cellStyle name="Hyperlink" xfId="313"/>
    <cellStyle name="Gevolgde hyperlink" xfId="314"/>
    <cellStyle name="Hyperlink" xfId="315"/>
    <cellStyle name="Gevolgde hyperlink" xfId="316"/>
    <cellStyle name="Hyperlink" xfId="317"/>
    <cellStyle name="Gevolgde hyperlink" xfId="318"/>
    <cellStyle name="Hyperlink" xfId="319"/>
    <cellStyle name="Gevolgde hyperlink" xfId="320"/>
    <cellStyle name="Hyperlink" xfId="321"/>
    <cellStyle name="Gevolgde hyperlink" xfId="322"/>
    <cellStyle name="Hyperlink" xfId="323"/>
    <cellStyle name="Gevolgde hyperlink" xfId="324"/>
    <cellStyle name="Hyperlink" xfId="325"/>
    <cellStyle name="Gevolgde hyperlink" xfId="326"/>
    <cellStyle name="Hyperlink" xfId="327"/>
    <cellStyle name="Gevolgde hyperlink" xfId="328"/>
    <cellStyle name="Hyperlink" xfId="329"/>
    <cellStyle name="Gevolgde hyperlink" xfId="330"/>
    <cellStyle name="Hyperlink" xfId="331"/>
    <cellStyle name="Gevolgde hyperlink" xfId="332"/>
    <cellStyle name="Hyperlink" xfId="333"/>
    <cellStyle name="Gevolgde hyperlink" xfId="334"/>
    <cellStyle name="Hyperlink" xfId="335"/>
    <cellStyle name="Gevolgde hyperlink" xfId="336"/>
    <cellStyle name="Hyperlink" xfId="337"/>
    <cellStyle name="Gevolgde hyperlink" xfId="338"/>
    <cellStyle name="Hyperlink" xfId="339"/>
    <cellStyle name="Gevolgde hyperlink" xfId="340"/>
    <cellStyle name="Hyperlink" xfId="341"/>
    <cellStyle name="Gevolgde hyperlink" xfId="342"/>
    <cellStyle name="Hyperlink" xfId="343"/>
    <cellStyle name="Gevolgde hyperlink" xfId="344"/>
    <cellStyle name="Hyperlink" xfId="345"/>
    <cellStyle name="Gevolgde hyperlink" xfId="346"/>
    <cellStyle name="Hyperlink" xfId="347"/>
    <cellStyle name="Gevolgde hyperlink" xfId="348"/>
    <cellStyle name="Hyperlink" xfId="349"/>
    <cellStyle name="Gevolgde hyperlink" xfId="350"/>
    <cellStyle name="Hyperlink" xfId="351"/>
    <cellStyle name="Gevolgde hyperlink" xfId="352"/>
    <cellStyle name="Hyperlink" xfId="353"/>
    <cellStyle name="Gevolgde hyperlink" xfId="354"/>
    <cellStyle name="Hyperlink" xfId="355"/>
    <cellStyle name="Gevolgde hyperlink" xfId="356"/>
    <cellStyle name="Hyperlink" xfId="357"/>
    <cellStyle name="Gevolgde hyperlink" xfId="358"/>
    <cellStyle name="Hyperlink" xfId="359"/>
    <cellStyle name="Gevolgde hyperlink" xfId="360"/>
    <cellStyle name="Hyperlink" xfId="361"/>
    <cellStyle name="Gevolgde hyperlink" xfId="362"/>
    <cellStyle name="Hyperlink" xfId="363"/>
    <cellStyle name="Gevolgde hyperlink" xfId="364"/>
    <cellStyle name="Hyperlink" xfId="365"/>
    <cellStyle name="Gevolgde hyperlink" xfId="366"/>
    <cellStyle name="Hyperlink" xfId="367"/>
    <cellStyle name="Gevolgde hyperlink" xfId="368"/>
    <cellStyle name="Hyperlink" xfId="369"/>
    <cellStyle name="Gevolgde hyperlink" xfId="370"/>
    <cellStyle name="Hyperlink" xfId="371"/>
    <cellStyle name="Gevolgde hyperlink" xfId="372"/>
    <cellStyle name="Hyperlink" xfId="373"/>
    <cellStyle name="Gevolgde hyperlink" xfId="374"/>
    <cellStyle name="Hyperlink" xfId="375"/>
    <cellStyle name="Gevolgde hyperlink" xfId="376"/>
    <cellStyle name="Hyperlink" xfId="377"/>
    <cellStyle name="Gevolgde hyperlink" xfId="378"/>
    <cellStyle name="Hyperlink" xfId="379"/>
    <cellStyle name="Gevolgde hyperlink" xfId="380"/>
    <cellStyle name="Hyperlink" xfId="381"/>
    <cellStyle name="Gevolgde hyperlink" xfId="382"/>
    <cellStyle name="Hyperlink" xfId="383"/>
    <cellStyle name="Gevolgde hyperlink" xfId="384"/>
    <cellStyle name="Hyperlink" xfId="385"/>
    <cellStyle name="Gevolgde hyperlink" xfId="386"/>
    <cellStyle name="Hyperlink" xfId="387"/>
    <cellStyle name="Gevolgde hyperlink" xfId="388"/>
    <cellStyle name="Hyperlink" xfId="389"/>
    <cellStyle name="Gevolgde hyperlink" xfId="390"/>
    <cellStyle name="Hyperlink" xfId="391"/>
    <cellStyle name="Gevolgde hyperlink" xfId="392"/>
    <cellStyle name="Hyperlink" xfId="393"/>
    <cellStyle name="Gevolgde hyperlink" xfId="394"/>
    <cellStyle name="Hyperlink" xfId="395"/>
    <cellStyle name="Gevolgde hyperlink" xfId="396"/>
    <cellStyle name="Hyperlink" xfId="397"/>
    <cellStyle name="Gevolgde hyperlink" xfId="398"/>
    <cellStyle name="Hyperlink" xfId="399"/>
    <cellStyle name="Gevolgde hyperlink" xfId="400"/>
    <cellStyle name="Hyperlink" xfId="401"/>
    <cellStyle name="Gevolgde hyperlink" xfId="402"/>
    <cellStyle name="Hyperlink" xfId="403"/>
    <cellStyle name="Gevolgde hyperlink" xfId="404"/>
    <cellStyle name="Hyperlink" xfId="405"/>
    <cellStyle name="Gevolgde hyperlink" xfId="406"/>
    <cellStyle name="Hyperlink" xfId="407"/>
    <cellStyle name="Gevolgde hyperlink" xfId="408"/>
    <cellStyle name="Hyperlink" xfId="409"/>
    <cellStyle name="Gevolgde hyperlink" xfId="410"/>
    <cellStyle name="Hyperlink" xfId="411"/>
    <cellStyle name="Gevolgde hyperlink" xfId="412"/>
    <cellStyle name="Hyperlink" xfId="413"/>
    <cellStyle name="Gevolgde hyperlink" xfId="414"/>
    <cellStyle name="Normal 2" xfId="415"/>
    <cellStyle name="Normal 3" xfId="416"/>
    <cellStyle name="Normal 4" xfId="417"/>
    <cellStyle name="Hyperlink" xfId="418"/>
    <cellStyle name="Gevolgde hyperlink" xfId="419"/>
    <cellStyle name="Hyperlink" xfId="420"/>
    <cellStyle name="Gevolgde hyperlink" xfId="421"/>
    <cellStyle name="Normal 5" xfId="422"/>
    <cellStyle name="Hyperlink" xfId="423"/>
    <cellStyle name="Gevolgde hyperlink" xfId="424"/>
    <cellStyle name="Hyperlink" xfId="425"/>
    <cellStyle name="Gevolgde hyperlink" xfId="426"/>
    <cellStyle name="Hyperlink" xfId="427"/>
    <cellStyle name="Gevolgde hyperlink" xfId="428"/>
    <cellStyle name="Normal 6" xfId="429"/>
    <cellStyle name="Normal 2 2" xfId="430"/>
    <cellStyle name="Hyperlink" xfId="431"/>
    <cellStyle name="Gevolgde hyperlink" xfId="432"/>
    <cellStyle name="Hyperlink" xfId="433"/>
    <cellStyle name="Gevolgde hyperlink" xfId="434"/>
    <cellStyle name="Hyperlink" xfId="435"/>
    <cellStyle name="Gevolgde hyperlink" xfId="436"/>
    <cellStyle name="Hyperlink" xfId="437"/>
  </cellStyles>
  <dxfs count="1">
    <dxf>
      <fill>
        <patternFill patternType="solid">
          <fgColor rgb="FFFFC000"/>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mpionshipfbrb@rugby.be" TargetMode="External" /><Relationship Id="rId2" Type="http://schemas.openxmlformats.org/officeDocument/2006/relationships/hyperlink" Target="mailto:championshipfbrb@rugby.be"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V64"/>
  <sheetViews>
    <sheetView workbookViewId="0" topLeftCell="A7">
      <selection activeCell="A10" sqref="A10"/>
    </sheetView>
  </sheetViews>
  <sheetFormatPr defaultColWidth="11.421875" defaultRowHeight="12.75"/>
  <cols>
    <col min="1" max="1" width="115.140625" style="0" bestFit="1" customWidth="1"/>
    <col min="2" max="48" width="10.8515625" style="447" customWidth="1"/>
  </cols>
  <sheetData>
    <row r="1" ht="12.75">
      <c r="A1" s="484" t="s">
        <v>977</v>
      </c>
    </row>
    <row r="2" spans="1:2" ht="12.75">
      <c r="A2" s="483" t="s">
        <v>979</v>
      </c>
      <c r="B2" s="485"/>
    </row>
    <row r="3" spans="1:2" ht="12.75">
      <c r="A3" s="483" t="s">
        <v>980</v>
      </c>
      <c r="B3" s="485"/>
    </row>
    <row r="4" ht="12.75">
      <c r="A4" s="482"/>
    </row>
    <row r="5" ht="12.75">
      <c r="A5" t="s">
        <v>978</v>
      </c>
    </row>
    <row r="6" ht="12.75">
      <c r="A6" t="s">
        <v>933</v>
      </c>
    </row>
    <row r="8" ht="12.75">
      <c r="A8" t="s">
        <v>934</v>
      </c>
    </row>
    <row r="9" ht="12.75">
      <c r="A9" t="s">
        <v>935</v>
      </c>
    </row>
    <row r="10" ht="12.75">
      <c r="A10" t="s">
        <v>936</v>
      </c>
    </row>
    <row r="12" ht="12.75">
      <c r="A12" t="s">
        <v>937</v>
      </c>
    </row>
    <row r="13" ht="12.75">
      <c r="A13" t="s">
        <v>938</v>
      </c>
    </row>
    <row r="14" ht="12.75">
      <c r="A14" t="s">
        <v>939</v>
      </c>
    </row>
    <row r="16" ht="12.75">
      <c r="A16" t="s">
        <v>940</v>
      </c>
    </row>
    <row r="17" ht="12.75">
      <c r="A17" t="s">
        <v>941</v>
      </c>
    </row>
    <row r="18" ht="12.75">
      <c r="A18" t="s">
        <v>942</v>
      </c>
    </row>
    <row r="20" spans="1:48" s="484" customFormat="1" ht="12.75">
      <c r="A20" s="484" t="s">
        <v>943</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row>
    <row r="21" ht="12.75">
      <c r="A21" t="s">
        <v>944</v>
      </c>
    </row>
    <row r="22" ht="12.75">
      <c r="A22" t="s">
        <v>945</v>
      </c>
    </row>
    <row r="23" ht="12.75">
      <c r="A23" t="s">
        <v>946</v>
      </c>
    </row>
    <row r="25" ht="12.75">
      <c r="A25" t="s">
        <v>947</v>
      </c>
    </row>
    <row r="27" ht="12.75">
      <c r="A27" t="s">
        <v>948</v>
      </c>
    </row>
    <row r="29" ht="12.75">
      <c r="A29" t="s">
        <v>949</v>
      </c>
    </row>
    <row r="31" spans="1:48" s="484" customFormat="1" ht="12.75">
      <c r="A31" s="484" t="s">
        <v>950</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row>
    <row r="32" ht="12.75">
      <c r="A32" t="s">
        <v>951</v>
      </c>
    </row>
    <row r="33" ht="12.75">
      <c r="A33" t="s">
        <v>952</v>
      </c>
    </row>
    <row r="35" ht="12.75">
      <c r="A35" t="s">
        <v>953</v>
      </c>
    </row>
    <row r="36" ht="12.75">
      <c r="A36" t="s">
        <v>954</v>
      </c>
    </row>
    <row r="38" ht="12.75">
      <c r="A38" t="s">
        <v>955</v>
      </c>
    </row>
    <row r="39" ht="12.75">
      <c r="A39" t="s">
        <v>956</v>
      </c>
    </row>
    <row r="40" ht="12.75">
      <c r="A40" t="s">
        <v>957</v>
      </c>
    </row>
    <row r="42" spans="1:48" s="484" customFormat="1" ht="12.75">
      <c r="A42" s="484" t="s">
        <v>12</v>
      </c>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row>
    <row r="43" ht="12.75">
      <c r="A43" t="s">
        <v>958</v>
      </c>
    </row>
    <row r="44" ht="12.75">
      <c r="A44" t="s">
        <v>959</v>
      </c>
    </row>
    <row r="45" ht="12.75">
      <c r="A45" t="s">
        <v>960</v>
      </c>
    </row>
    <row r="46" ht="12.75">
      <c r="A46" t="s">
        <v>961</v>
      </c>
    </row>
    <row r="47" ht="12.75">
      <c r="A47" t="s">
        <v>962</v>
      </c>
    </row>
    <row r="48" ht="12.75">
      <c r="A48" t="s">
        <v>963</v>
      </c>
    </row>
    <row r="49" ht="12.75">
      <c r="A49" t="s">
        <v>964</v>
      </c>
    </row>
    <row r="50" ht="12.75">
      <c r="A50" t="s">
        <v>965</v>
      </c>
    </row>
    <row r="52" spans="1:48" s="484" customFormat="1" ht="12.75">
      <c r="A52" s="484" t="s">
        <v>2</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row>
    <row r="53" ht="12.75">
      <c r="A53" t="s">
        <v>966</v>
      </c>
    </row>
    <row r="55" spans="1:48" s="484" customFormat="1" ht="12.75">
      <c r="A55" s="484" t="s">
        <v>967</v>
      </c>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row>
    <row r="56" ht="12.75">
      <c r="A56" t="s">
        <v>968</v>
      </c>
    </row>
    <row r="57" ht="12.75">
      <c r="A57" t="s">
        <v>969</v>
      </c>
    </row>
    <row r="58" ht="12.75">
      <c r="A58" t="s">
        <v>970</v>
      </c>
    </row>
    <row r="59" ht="12.75">
      <c r="A59" t="s">
        <v>971</v>
      </c>
    </row>
    <row r="60" ht="12.75">
      <c r="A60" t="s">
        <v>972</v>
      </c>
    </row>
    <row r="61" ht="12.75">
      <c r="A61" t="s">
        <v>973</v>
      </c>
    </row>
    <row r="62" ht="12.75">
      <c r="A62" t="s">
        <v>974</v>
      </c>
    </row>
    <row r="63" ht="12.75">
      <c r="A63" t="s">
        <v>975</v>
      </c>
    </row>
    <row r="64" ht="12.75">
      <c r="A64" t="s">
        <v>976</v>
      </c>
    </row>
  </sheetData>
  <hyperlinks>
    <hyperlink ref="A2" r:id="rId1" display="mailto:championshipfbrb@rugby.be"/>
    <hyperlink ref="A3" r:id="rId2" display="mailto:championshipfbrb@rugby.be"/>
  </hyperlinks>
  <printOptions/>
  <pageMargins left="0.7000000000000001" right="0.7000000000000001" top="0.7500000000000001" bottom="0.7500000000000001" header="0.30000000000000004" footer="0.30000000000000004"/>
  <pageSetup fitToHeight="1" fitToWidth="1" horizontalDpi="600" verticalDpi="600" orientation="landscape" paperSize="8" scale="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1"/>
  <sheetViews>
    <sheetView workbookViewId="0" topLeftCell="A1">
      <selection activeCell="A1" sqref="A1:B1"/>
    </sheetView>
  </sheetViews>
  <sheetFormatPr defaultColWidth="11.421875" defaultRowHeight="12.75"/>
  <cols>
    <col min="1" max="1" width="2.28125" style="325" bestFit="1" customWidth="1"/>
    <col min="2" max="2" width="14.8515625" style="325" bestFit="1" customWidth="1"/>
    <col min="3" max="3" width="23.140625" style="325" bestFit="1" customWidth="1"/>
    <col min="4" max="4" width="1.421875" style="325" customWidth="1"/>
    <col min="5" max="5" width="2.8515625" style="325" bestFit="1" customWidth="1"/>
    <col min="6" max="6" width="23.00390625" style="325" customWidth="1"/>
    <col min="7" max="7" width="14.28125" style="325" bestFit="1" customWidth="1"/>
    <col min="8" max="8" width="1.421875" style="325" customWidth="1"/>
    <col min="9" max="9" width="2.421875" style="325" bestFit="1" customWidth="1"/>
    <col min="10" max="10" width="23.140625" style="325" bestFit="1" customWidth="1"/>
    <col min="11" max="11" width="10.7109375" style="325" bestFit="1" customWidth="1"/>
    <col min="12" max="12" width="1.421875" style="325" customWidth="1"/>
    <col min="13" max="13" width="2.140625" style="325" bestFit="1" customWidth="1"/>
    <col min="14" max="14" width="23.140625" style="325" bestFit="1" customWidth="1"/>
    <col min="15" max="15" width="14.8515625" style="325" bestFit="1" customWidth="1"/>
    <col min="16" max="16" width="2.140625" style="325" customWidth="1"/>
    <col min="17" max="17" width="2.140625" style="325" bestFit="1" customWidth="1"/>
    <col min="18" max="18" width="14.8515625" style="325" bestFit="1" customWidth="1"/>
    <col min="19" max="19" width="14.28125" style="325" bestFit="1" customWidth="1"/>
    <col min="20" max="20" width="3.7109375" style="325" customWidth="1"/>
    <col min="21" max="21" width="3.140625" style="324" bestFit="1" customWidth="1"/>
    <col min="22" max="23" width="13.8515625" style="324" bestFit="1" customWidth="1"/>
    <col min="24" max="24" width="3.7109375" style="324" customWidth="1"/>
    <col min="25" max="25" width="3.140625" style="324" bestFit="1" customWidth="1"/>
    <col min="26" max="27" width="13.8515625" style="325" bestFit="1" customWidth="1"/>
    <col min="28" max="31" width="3.7109375" style="325" customWidth="1"/>
    <col min="32" max="16384" width="10.8515625" style="325" customWidth="1"/>
  </cols>
  <sheetData>
    <row r="1" spans="1:25" ht="19">
      <c r="A1" s="495" t="s">
        <v>765</v>
      </c>
      <c r="B1" s="495"/>
      <c r="C1" s="335"/>
      <c r="D1" s="324"/>
      <c r="E1" s="324"/>
      <c r="U1" s="325"/>
      <c r="V1" s="325"/>
      <c r="W1" s="325"/>
      <c r="X1" s="325"/>
      <c r="Y1" s="325"/>
    </row>
    <row r="2" spans="1:11" ht="12.75">
      <c r="A2" s="325" t="s">
        <v>398</v>
      </c>
      <c r="B2" s="324" t="s">
        <v>511</v>
      </c>
      <c r="C2" s="324"/>
      <c r="D2" s="324"/>
      <c r="E2" s="324"/>
      <c r="F2" s="324"/>
      <c r="G2" s="324"/>
      <c r="H2" s="324"/>
      <c r="I2" s="324"/>
      <c r="J2" s="324"/>
      <c r="K2" s="324"/>
    </row>
    <row r="3" spans="1:11" ht="12.75">
      <c r="A3" s="325" t="s">
        <v>400</v>
      </c>
      <c r="B3" s="324" t="s">
        <v>514</v>
      </c>
      <c r="C3" s="324"/>
      <c r="D3" s="324"/>
      <c r="E3" s="324"/>
      <c r="F3" s="324"/>
      <c r="G3" s="324"/>
      <c r="H3" s="324"/>
      <c r="I3" s="324"/>
      <c r="J3" s="324"/>
      <c r="K3" s="324"/>
    </row>
    <row r="4" spans="1:11" ht="12.75">
      <c r="A4" s="325" t="s">
        <v>402</v>
      </c>
      <c r="B4" s="324" t="s">
        <v>517</v>
      </c>
      <c r="C4" s="324"/>
      <c r="D4" s="324"/>
      <c r="E4" s="324"/>
      <c r="F4" s="324"/>
      <c r="G4" s="324"/>
      <c r="H4" s="324"/>
      <c r="I4" s="324"/>
      <c r="J4" s="324"/>
      <c r="K4" s="324"/>
    </row>
    <row r="5" spans="1:11" ht="12.75">
      <c r="A5" s="325" t="s">
        <v>404</v>
      </c>
      <c r="B5" s="324" t="s">
        <v>427</v>
      </c>
      <c r="C5" s="324"/>
      <c r="D5" s="324"/>
      <c r="E5" s="324"/>
      <c r="F5" s="324"/>
      <c r="G5" s="324"/>
      <c r="H5" s="324"/>
      <c r="I5" s="324"/>
      <c r="J5" s="324"/>
      <c r="K5" s="324"/>
    </row>
    <row r="6" spans="1:11" ht="12.75">
      <c r="A6" s="325" t="s">
        <v>406</v>
      </c>
      <c r="B6" s="324" t="s">
        <v>523</v>
      </c>
      <c r="C6" s="324"/>
      <c r="D6" s="324"/>
      <c r="E6" s="324"/>
      <c r="F6" s="324"/>
      <c r="G6" s="324"/>
      <c r="H6" s="324"/>
      <c r="I6" s="324"/>
      <c r="J6" s="324"/>
      <c r="K6" s="324"/>
    </row>
    <row r="7" spans="1:11" ht="12.75">
      <c r="A7" s="325" t="s">
        <v>408</v>
      </c>
      <c r="B7" s="324" t="s">
        <v>451</v>
      </c>
      <c r="C7" s="324"/>
      <c r="D7" s="324"/>
      <c r="E7" s="324"/>
      <c r="F7" s="324"/>
      <c r="G7" s="324"/>
      <c r="H7" s="324"/>
      <c r="I7" s="324"/>
      <c r="J7" s="324"/>
      <c r="K7" s="324"/>
    </row>
    <row r="8" s="324" customFormat="1" ht="12.75">
      <c r="G8" s="327"/>
    </row>
    <row r="9" spans="1:25" s="324" customFormat="1" ht="12.75">
      <c r="A9" s="329">
        <v>1</v>
      </c>
      <c r="B9" s="324" t="s">
        <v>511</v>
      </c>
      <c r="C9" s="324" t="s">
        <v>514</v>
      </c>
      <c r="E9" s="329">
        <v>2</v>
      </c>
      <c r="F9" s="324" t="s">
        <v>427</v>
      </c>
      <c r="G9" s="324" t="s">
        <v>511</v>
      </c>
      <c r="I9" s="329">
        <v>3</v>
      </c>
      <c r="J9" s="324" t="s">
        <v>511</v>
      </c>
      <c r="K9" s="324" t="s">
        <v>517</v>
      </c>
      <c r="M9" s="329">
        <v>4</v>
      </c>
      <c r="N9" s="324" t="s">
        <v>451</v>
      </c>
      <c r="O9" s="324" t="s">
        <v>523</v>
      </c>
      <c r="Q9" s="329">
        <v>5</v>
      </c>
      <c r="R9" s="324" t="s">
        <v>523</v>
      </c>
      <c r="S9" s="324" t="s">
        <v>511</v>
      </c>
      <c r="U9" s="334"/>
      <c r="Y9" s="334"/>
    </row>
    <row r="10" spans="2:19" s="324" customFormat="1" ht="12.75">
      <c r="B10" s="324" t="s">
        <v>517</v>
      </c>
      <c r="C10" s="324" t="s">
        <v>427</v>
      </c>
      <c r="F10" s="324" t="s">
        <v>451</v>
      </c>
      <c r="G10" s="324" t="s">
        <v>517</v>
      </c>
      <c r="J10" s="324" t="s">
        <v>514</v>
      </c>
      <c r="K10" s="324" t="s">
        <v>451</v>
      </c>
      <c r="N10" s="324" t="s">
        <v>427</v>
      </c>
      <c r="O10" s="324" t="s">
        <v>514</v>
      </c>
      <c r="R10" s="324" t="s">
        <v>514</v>
      </c>
      <c r="S10" s="324" t="s">
        <v>517</v>
      </c>
    </row>
    <row r="11" spans="2:19" s="324" customFormat="1" ht="12.75">
      <c r="B11" s="324" t="s">
        <v>523</v>
      </c>
      <c r="C11" s="324" t="s">
        <v>451</v>
      </c>
      <c r="F11" s="324" t="s">
        <v>514</v>
      </c>
      <c r="G11" s="324" t="s">
        <v>523</v>
      </c>
      <c r="J11" s="324" t="s">
        <v>523</v>
      </c>
      <c r="K11" s="324" t="s">
        <v>427</v>
      </c>
      <c r="N11" s="324" t="s">
        <v>517</v>
      </c>
      <c r="O11" s="324" t="s">
        <v>451</v>
      </c>
      <c r="R11" s="324" t="s">
        <v>451</v>
      </c>
      <c r="S11" s="324" t="s">
        <v>427</v>
      </c>
    </row>
  </sheetData>
  <mergeCells count="1">
    <mergeCell ref="A1:B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1"/>
  <sheetViews>
    <sheetView workbookViewId="0" topLeftCell="A1">
      <selection activeCell="D11" sqref="D11"/>
    </sheetView>
  </sheetViews>
  <sheetFormatPr defaultColWidth="11.421875" defaultRowHeight="12.75"/>
  <cols>
    <col min="1" max="1" width="2.28125" style="325" bestFit="1" customWidth="1"/>
    <col min="2" max="3" width="23.140625" style="325" bestFit="1" customWidth="1"/>
    <col min="4" max="4" width="17.00390625" style="325" bestFit="1" customWidth="1"/>
    <col min="5" max="5" width="2.8515625" style="325" bestFit="1" customWidth="1"/>
    <col min="6" max="6" width="23.00390625" style="325" customWidth="1"/>
    <col min="7" max="7" width="14.28125" style="325" bestFit="1" customWidth="1"/>
    <col min="8" max="8" width="7.140625" style="325" bestFit="1" customWidth="1"/>
    <col min="9" max="9" width="2.421875" style="325" bestFit="1" customWidth="1"/>
    <col min="10" max="10" width="23.140625" style="325" bestFit="1" customWidth="1"/>
    <col min="11" max="11" width="10.7109375" style="325" bestFit="1" customWidth="1"/>
    <col min="12" max="12" width="1.421875" style="325" customWidth="1"/>
    <col min="13" max="13" width="2.140625" style="325" bestFit="1" customWidth="1"/>
    <col min="14" max="14" width="23.140625" style="325" bestFit="1" customWidth="1"/>
    <col min="15" max="15" width="14.8515625" style="325" bestFit="1" customWidth="1"/>
    <col min="16" max="16" width="2.140625" style="325" customWidth="1"/>
    <col min="17" max="17" width="2.140625" style="325" bestFit="1" customWidth="1"/>
    <col min="18" max="18" width="14.8515625" style="325" bestFit="1" customWidth="1"/>
    <col min="19" max="19" width="14.28125" style="325" bestFit="1" customWidth="1"/>
    <col min="20" max="20" width="3.7109375" style="325" customWidth="1"/>
    <col min="21" max="21" width="3.140625" style="324" bestFit="1" customWidth="1"/>
    <col min="22" max="23" width="13.8515625" style="324" bestFit="1" customWidth="1"/>
    <col min="24" max="24" width="3.7109375" style="324" customWidth="1"/>
    <col min="25" max="25" width="3.140625" style="324" bestFit="1" customWidth="1"/>
    <col min="26" max="27" width="13.8515625" style="325" bestFit="1" customWidth="1"/>
    <col min="28" max="31" width="3.7109375" style="325" customWidth="1"/>
    <col min="32" max="16384" width="10.8515625" style="325" customWidth="1"/>
  </cols>
  <sheetData>
    <row r="1" spans="1:25" ht="19">
      <c r="A1" s="495" t="s">
        <v>508</v>
      </c>
      <c r="B1" s="495"/>
      <c r="C1" s="335"/>
      <c r="E1" s="324"/>
      <c r="U1" s="325"/>
      <c r="V1" s="325"/>
      <c r="W1" s="325"/>
      <c r="X1" s="325"/>
      <c r="Y1" s="325"/>
    </row>
    <row r="2" spans="1:2" s="333" customFormat="1" ht="19">
      <c r="A2" s="332"/>
      <c r="B2" s="332" t="s">
        <v>445</v>
      </c>
    </row>
    <row r="3" spans="1:11" ht="12.75">
      <c r="A3" s="325" t="s">
        <v>398</v>
      </c>
      <c r="B3" s="324" t="s">
        <v>446</v>
      </c>
      <c r="C3" s="324"/>
      <c r="D3" s="324"/>
      <c r="E3" s="324"/>
      <c r="F3" s="324"/>
      <c r="G3" s="324"/>
      <c r="H3" s="324"/>
      <c r="I3" s="324"/>
      <c r="J3" s="324"/>
      <c r="K3" s="333"/>
    </row>
    <row r="4" spans="1:11" ht="12.75">
      <c r="A4" s="325" t="s">
        <v>400</v>
      </c>
      <c r="B4" s="324" t="s">
        <v>516</v>
      </c>
      <c r="C4" s="324"/>
      <c r="D4" s="324"/>
      <c r="E4" s="324"/>
      <c r="F4" s="324"/>
      <c r="G4" s="324"/>
      <c r="H4" s="324"/>
      <c r="I4" s="324"/>
      <c r="J4" s="324"/>
      <c r="K4" s="333"/>
    </row>
    <row r="5" spans="1:11" ht="12.75">
      <c r="A5" s="325" t="s">
        <v>402</v>
      </c>
      <c r="B5" s="324" t="s">
        <v>519</v>
      </c>
      <c r="C5" s="324"/>
      <c r="D5" s="324"/>
      <c r="E5" s="324"/>
      <c r="F5" s="324"/>
      <c r="G5" s="324"/>
      <c r="H5" s="324"/>
      <c r="I5" s="324"/>
      <c r="J5" s="324"/>
      <c r="K5" s="333"/>
    </row>
    <row r="6" spans="1:11" ht="12.75">
      <c r="A6" s="325" t="s">
        <v>404</v>
      </c>
      <c r="B6" s="324" t="s">
        <v>522</v>
      </c>
      <c r="C6" s="324"/>
      <c r="D6" s="324"/>
      <c r="E6" s="324"/>
      <c r="F6" s="324"/>
      <c r="G6" s="324"/>
      <c r="H6" s="324"/>
      <c r="I6" s="324"/>
      <c r="J6" s="324"/>
      <c r="K6" s="333"/>
    </row>
    <row r="7" spans="1:11" ht="12.75">
      <c r="A7" s="325" t="s">
        <v>406</v>
      </c>
      <c r="B7" s="333"/>
      <c r="C7" s="324"/>
      <c r="D7" s="324"/>
      <c r="E7" s="324"/>
      <c r="F7" s="324"/>
      <c r="G7" s="324"/>
      <c r="H7" s="324"/>
      <c r="I7" s="324"/>
      <c r="J7" s="324"/>
      <c r="K7" s="333"/>
    </row>
    <row r="8" spans="1:11" ht="12.75">
      <c r="A8" s="325" t="s">
        <v>408</v>
      </c>
      <c r="B8" s="324"/>
      <c r="C8" s="324"/>
      <c r="D8" s="324"/>
      <c r="E8" s="324"/>
      <c r="F8" s="324"/>
      <c r="G8" s="324"/>
      <c r="H8" s="324"/>
      <c r="I8" s="324"/>
      <c r="J8" s="324"/>
      <c r="K8" s="333"/>
    </row>
    <row r="9" s="324" customFormat="1" ht="12.75">
      <c r="G9" s="327"/>
    </row>
    <row r="10" spans="1:20" s="324" customFormat="1" ht="12.75">
      <c r="A10" s="329">
        <v>1</v>
      </c>
      <c r="B10" s="324" t="s">
        <v>446</v>
      </c>
      <c r="C10" s="324" t="s">
        <v>516</v>
      </c>
      <c r="D10" s="477" t="s">
        <v>929</v>
      </c>
      <c r="E10" s="329">
        <v>2</v>
      </c>
      <c r="F10" s="324" t="s">
        <v>522</v>
      </c>
      <c r="G10" s="324" t="s">
        <v>446</v>
      </c>
      <c r="H10" s="477">
        <v>43008</v>
      </c>
      <c r="J10" s="496" t="s">
        <v>453</v>
      </c>
      <c r="K10" s="496"/>
      <c r="M10" s="329">
        <v>4</v>
      </c>
      <c r="N10" s="324" t="s">
        <v>446</v>
      </c>
      <c r="O10" s="324" t="s">
        <v>519</v>
      </c>
      <c r="P10" s="325"/>
      <c r="Q10" s="329">
        <v>5</v>
      </c>
      <c r="R10" s="496" t="s">
        <v>453</v>
      </c>
      <c r="S10" s="496"/>
      <c r="T10" s="325"/>
    </row>
    <row r="11" spans="2:20" s="324" customFormat="1" ht="12.75">
      <c r="B11" s="324" t="s">
        <v>519</v>
      </c>
      <c r="C11" s="324" t="s">
        <v>522</v>
      </c>
      <c r="F11" s="324" t="s">
        <v>516</v>
      </c>
      <c r="G11" s="324" t="s">
        <v>519</v>
      </c>
      <c r="J11" s="496"/>
      <c r="K11" s="496"/>
      <c r="N11" s="324" t="s">
        <v>516</v>
      </c>
      <c r="O11" s="324" t="s">
        <v>522</v>
      </c>
      <c r="P11" s="325"/>
      <c r="Q11" s="325"/>
      <c r="R11" s="496"/>
      <c r="S11" s="496"/>
      <c r="T11" s="325"/>
    </row>
  </sheetData>
  <mergeCells count="3">
    <mergeCell ref="A1:B1"/>
    <mergeCell ref="J10:K11"/>
    <mergeCell ref="R10:S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23"/>
  <sheetViews>
    <sheetView workbookViewId="0" topLeftCell="O1">
      <selection activeCell="A1" sqref="A1:XFD1048576"/>
    </sheetView>
  </sheetViews>
  <sheetFormatPr defaultColWidth="11.421875" defaultRowHeight="12.75"/>
  <cols>
    <col min="1" max="1" width="3.140625" style="325" bestFit="1" customWidth="1"/>
    <col min="2" max="3" width="17.140625" style="325" bestFit="1" customWidth="1"/>
    <col min="4" max="4" width="6.140625" style="325" bestFit="1" customWidth="1"/>
    <col min="5" max="5" width="3.140625" style="325" bestFit="1" customWidth="1"/>
    <col min="6" max="7" width="17.140625" style="325" bestFit="1" customWidth="1"/>
    <col min="8" max="8" width="1.421875" style="325" customWidth="1"/>
    <col min="9" max="9" width="3.140625" style="325" bestFit="1" customWidth="1"/>
    <col min="10" max="11" width="17.140625" style="325" bestFit="1" customWidth="1"/>
    <col min="12" max="12" width="1.421875" style="325" customWidth="1"/>
    <col min="13" max="13" width="3.140625" style="325" bestFit="1" customWidth="1"/>
    <col min="14" max="15" width="17.140625" style="325" bestFit="1" customWidth="1"/>
    <col min="16" max="16" width="1.421875" style="325" customWidth="1"/>
    <col min="17" max="17" width="3.140625" style="325" bestFit="1" customWidth="1"/>
    <col min="18" max="19" width="17.140625" style="325" bestFit="1" customWidth="1"/>
    <col min="20" max="20" width="6.140625" style="325" bestFit="1" customWidth="1"/>
    <col min="21" max="21" width="3.140625" style="325" bestFit="1" customWidth="1"/>
    <col min="22" max="23" width="17.140625" style="325" bestFit="1" customWidth="1"/>
    <col min="24" max="24" width="1.421875" style="325" customWidth="1"/>
    <col min="25" max="25" width="3.140625" style="325" bestFit="1" customWidth="1"/>
    <col min="26" max="27" width="17.140625" style="325" bestFit="1" customWidth="1"/>
    <col min="28" max="28" width="1.421875" style="325" customWidth="1"/>
    <col min="29" max="29" width="3.140625" style="325" bestFit="1" customWidth="1"/>
    <col min="30" max="31" width="17.140625" style="325" bestFit="1" customWidth="1"/>
    <col min="32" max="32" width="1.421875" style="325" customWidth="1"/>
    <col min="33" max="33" width="3.140625" style="325" bestFit="1" customWidth="1"/>
    <col min="34" max="35" width="17.140625" style="325" bestFit="1" customWidth="1"/>
    <col min="36" max="16384" width="10.8515625" style="325" customWidth="1"/>
  </cols>
  <sheetData>
    <row r="1" spans="1:7" ht="19">
      <c r="A1" s="495" t="s">
        <v>384</v>
      </c>
      <c r="B1" s="495"/>
      <c r="C1" s="335"/>
      <c r="D1" s="324"/>
      <c r="E1" s="324"/>
      <c r="G1" s="324"/>
    </row>
    <row r="2" spans="1:32" ht="12.75">
      <c r="A2" s="325" t="s">
        <v>398</v>
      </c>
      <c r="B2" s="324" t="s">
        <v>911</v>
      </c>
      <c r="C2" s="324"/>
      <c r="D2" s="324"/>
      <c r="E2" s="324"/>
      <c r="F2" s="324"/>
      <c r="G2" s="327"/>
      <c r="H2" s="324"/>
      <c r="I2" s="324"/>
      <c r="J2" s="324"/>
      <c r="L2" s="324"/>
      <c r="P2" s="324"/>
      <c r="T2" s="324"/>
      <c r="X2" s="324"/>
      <c r="AB2" s="324"/>
      <c r="AF2" s="324"/>
    </row>
    <row r="3" spans="1:32" ht="12.75">
      <c r="A3" s="325" t="s">
        <v>400</v>
      </c>
      <c r="B3" s="324" t="s">
        <v>530</v>
      </c>
      <c r="C3" s="324"/>
      <c r="D3" s="324"/>
      <c r="E3" s="324"/>
      <c r="F3" s="324"/>
      <c r="G3" s="324"/>
      <c r="H3" s="324"/>
      <c r="I3" s="324"/>
      <c r="J3" s="324"/>
      <c r="L3" s="324"/>
      <c r="P3" s="324"/>
      <c r="T3" s="324"/>
      <c r="X3" s="324"/>
      <c r="AB3" s="324"/>
      <c r="AF3" s="324"/>
    </row>
    <row r="4" spans="1:32" ht="12.75">
      <c r="A4" s="325" t="s">
        <v>402</v>
      </c>
      <c r="B4" s="324" t="s">
        <v>416</v>
      </c>
      <c r="C4" s="324"/>
      <c r="D4" s="324"/>
      <c r="E4" s="324"/>
      <c r="F4" s="324"/>
      <c r="G4" s="327"/>
      <c r="H4" s="324"/>
      <c r="I4" s="324"/>
      <c r="J4" s="324"/>
      <c r="L4" s="324"/>
      <c r="P4" s="324"/>
      <c r="T4" s="324"/>
      <c r="X4" s="324"/>
      <c r="AB4" s="324"/>
      <c r="AF4" s="324"/>
    </row>
    <row r="5" spans="1:32" ht="12.75">
      <c r="A5" s="325" t="s">
        <v>404</v>
      </c>
      <c r="B5" s="324" t="s">
        <v>531</v>
      </c>
      <c r="C5" s="324"/>
      <c r="D5" s="324"/>
      <c r="E5" s="324"/>
      <c r="F5" s="324"/>
      <c r="G5" s="324"/>
      <c r="H5" s="324"/>
      <c r="I5" s="324"/>
      <c r="J5" s="324"/>
      <c r="L5" s="324"/>
      <c r="P5" s="324"/>
      <c r="T5" s="324"/>
      <c r="X5" s="324"/>
      <c r="AB5" s="324"/>
      <c r="AF5" s="324"/>
    </row>
    <row r="6" spans="1:32" ht="12.75">
      <c r="A6" s="325" t="s">
        <v>406</v>
      </c>
      <c r="B6" s="481" t="s">
        <v>930</v>
      </c>
      <c r="C6" s="324"/>
      <c r="D6" s="324"/>
      <c r="E6" s="324"/>
      <c r="F6" s="324"/>
      <c r="G6" s="324"/>
      <c r="H6" s="324"/>
      <c r="I6" s="324"/>
      <c r="J6" s="324"/>
      <c r="L6" s="324"/>
      <c r="P6" s="324"/>
      <c r="T6" s="324"/>
      <c r="X6" s="324"/>
      <c r="AB6" s="324"/>
      <c r="AF6" s="324"/>
    </row>
    <row r="7" spans="1:32" ht="12.75">
      <c r="A7" s="325" t="s">
        <v>408</v>
      </c>
      <c r="B7" s="324" t="s">
        <v>532</v>
      </c>
      <c r="C7" s="324"/>
      <c r="D7" s="324"/>
      <c r="E7" s="324"/>
      <c r="F7" s="324"/>
      <c r="G7" s="324"/>
      <c r="H7" s="324"/>
      <c r="I7" s="324"/>
      <c r="J7" s="324"/>
      <c r="L7" s="324"/>
      <c r="P7" s="324"/>
      <c r="T7" s="324"/>
      <c r="X7" s="324"/>
      <c r="AB7" s="324"/>
      <c r="AF7" s="324"/>
    </row>
    <row r="8" spans="1:32" ht="12.75">
      <c r="A8" s="325" t="s">
        <v>410</v>
      </c>
      <c r="B8" s="324" t="s">
        <v>421</v>
      </c>
      <c r="C8" s="324"/>
      <c r="D8" s="324"/>
      <c r="E8" s="324"/>
      <c r="F8" s="324"/>
      <c r="G8" s="324"/>
      <c r="H8" s="324"/>
      <c r="I8" s="324"/>
      <c r="J8" s="324"/>
      <c r="L8" s="324"/>
      <c r="P8" s="324"/>
      <c r="T8" s="324"/>
      <c r="X8" s="324"/>
      <c r="AB8" s="324"/>
      <c r="AF8" s="324"/>
    </row>
    <row r="9" spans="1:32" ht="12.75">
      <c r="A9" s="325" t="s">
        <v>412</v>
      </c>
      <c r="B9" s="324" t="s">
        <v>533</v>
      </c>
      <c r="C9" s="324"/>
      <c r="D9" s="324"/>
      <c r="E9" s="324"/>
      <c r="F9" s="324"/>
      <c r="G9" s="327"/>
      <c r="H9" s="324"/>
      <c r="I9" s="324"/>
      <c r="J9" s="324"/>
      <c r="L9" s="324"/>
      <c r="P9" s="324"/>
      <c r="T9" s="324"/>
      <c r="X9" s="324"/>
      <c r="AB9" s="324"/>
      <c r="AF9" s="324"/>
    </row>
    <row r="10" spans="1:32" ht="12.75">
      <c r="A10" s="325" t="s">
        <v>422</v>
      </c>
      <c r="B10" s="324" t="s">
        <v>534</v>
      </c>
      <c r="C10" s="324"/>
      <c r="D10" s="324"/>
      <c r="E10" s="324"/>
      <c r="F10" s="324"/>
      <c r="G10" s="327"/>
      <c r="H10" s="324"/>
      <c r="I10" s="324"/>
      <c r="J10" s="324"/>
      <c r="K10" s="324"/>
      <c r="L10" s="324"/>
      <c r="M10" s="324"/>
      <c r="N10" s="324"/>
      <c r="O10" s="324"/>
      <c r="P10" s="324"/>
      <c r="T10" s="324"/>
      <c r="X10" s="324"/>
      <c r="AB10" s="324"/>
      <c r="AF10" s="324"/>
    </row>
    <row r="11" spans="1:32" ht="12.75">
      <c r="A11" s="325" t="s">
        <v>424</v>
      </c>
      <c r="B11" s="324" t="s">
        <v>535</v>
      </c>
      <c r="C11" s="324"/>
      <c r="D11" s="324"/>
      <c r="E11" s="324"/>
      <c r="F11" s="324"/>
      <c r="G11" s="327"/>
      <c r="H11" s="324"/>
      <c r="I11" s="324"/>
      <c r="J11" s="324"/>
      <c r="K11" s="324"/>
      <c r="L11" s="324"/>
      <c r="M11" s="324"/>
      <c r="N11" s="324"/>
      <c r="O11" s="324"/>
      <c r="P11" s="324"/>
      <c r="T11" s="324"/>
      <c r="X11" s="324"/>
      <c r="AB11" s="324"/>
      <c r="AF11" s="324"/>
    </row>
    <row r="12" spans="2:15" ht="12.75">
      <c r="B12" s="324"/>
      <c r="C12" s="324"/>
      <c r="D12" s="324"/>
      <c r="E12" s="324"/>
      <c r="F12" s="324"/>
      <c r="G12" s="324"/>
      <c r="H12" s="324"/>
      <c r="I12" s="324"/>
      <c r="J12" s="324"/>
      <c r="K12" s="324"/>
      <c r="L12" s="324"/>
      <c r="M12" s="324"/>
      <c r="N12" s="324"/>
      <c r="O12" s="324"/>
    </row>
    <row r="13" spans="1:35" s="324" customFormat="1" ht="12.75">
      <c r="A13" s="329">
        <v>1</v>
      </c>
      <c r="B13" s="469" t="s">
        <v>535</v>
      </c>
      <c r="C13" s="469" t="s">
        <v>911</v>
      </c>
      <c r="D13" s="469" t="s">
        <v>916</v>
      </c>
      <c r="E13" s="329">
        <v>2</v>
      </c>
      <c r="F13" s="324" t="s">
        <v>911</v>
      </c>
      <c r="G13" s="324" t="s">
        <v>534</v>
      </c>
      <c r="I13" s="329">
        <v>3</v>
      </c>
      <c r="J13" s="324" t="s">
        <v>533</v>
      </c>
      <c r="K13" s="324" t="s">
        <v>911</v>
      </c>
      <c r="M13" s="329">
        <v>4</v>
      </c>
      <c r="N13" s="324" t="s">
        <v>911</v>
      </c>
      <c r="O13" s="324" t="s">
        <v>421</v>
      </c>
      <c r="Q13" s="329">
        <v>5</v>
      </c>
      <c r="R13" s="324" t="s">
        <v>532</v>
      </c>
      <c r="S13" s="324" t="s">
        <v>911</v>
      </c>
      <c r="U13" s="329">
        <v>6</v>
      </c>
      <c r="V13" s="324" t="s">
        <v>911</v>
      </c>
      <c r="W13" s="443" t="s">
        <v>931</v>
      </c>
      <c r="Y13" s="329">
        <v>7</v>
      </c>
      <c r="Z13" s="324" t="s">
        <v>531</v>
      </c>
      <c r="AA13" s="324" t="s">
        <v>911</v>
      </c>
      <c r="AC13" s="329">
        <v>8</v>
      </c>
      <c r="AD13" s="324" t="s">
        <v>911</v>
      </c>
      <c r="AE13" s="324" t="s">
        <v>416</v>
      </c>
      <c r="AG13" s="329">
        <v>9</v>
      </c>
      <c r="AH13" s="324" t="s">
        <v>530</v>
      </c>
      <c r="AI13" s="324" t="s">
        <v>911</v>
      </c>
    </row>
    <row r="14" spans="2:35" s="324" customFormat="1" ht="12.75">
      <c r="B14" s="324" t="s">
        <v>534</v>
      </c>
      <c r="C14" s="324" t="s">
        <v>530</v>
      </c>
      <c r="F14" s="324" t="s">
        <v>530</v>
      </c>
      <c r="G14" s="324" t="s">
        <v>533</v>
      </c>
      <c r="J14" s="324" t="s">
        <v>421</v>
      </c>
      <c r="K14" s="324" t="s">
        <v>530</v>
      </c>
      <c r="N14" s="324" t="s">
        <v>530</v>
      </c>
      <c r="O14" s="324" t="s">
        <v>532</v>
      </c>
      <c r="R14" s="443" t="s">
        <v>931</v>
      </c>
      <c r="S14" s="324" t="s">
        <v>530</v>
      </c>
      <c r="V14" s="324" t="s">
        <v>530</v>
      </c>
      <c r="W14" s="324" t="s">
        <v>531</v>
      </c>
      <c r="Z14" s="324" t="s">
        <v>416</v>
      </c>
      <c r="AA14" s="324" t="s">
        <v>530</v>
      </c>
      <c r="AD14" s="324" t="s">
        <v>530</v>
      </c>
      <c r="AE14" s="324" t="s">
        <v>535</v>
      </c>
      <c r="AH14" s="324" t="s">
        <v>416</v>
      </c>
      <c r="AI14" s="324" t="s">
        <v>535</v>
      </c>
    </row>
    <row r="15" spans="2:35" s="324" customFormat="1" ht="12.75">
      <c r="B15" s="324" t="s">
        <v>533</v>
      </c>
      <c r="C15" s="324" t="s">
        <v>416</v>
      </c>
      <c r="F15" s="324" t="s">
        <v>416</v>
      </c>
      <c r="G15" s="324" t="s">
        <v>421</v>
      </c>
      <c r="J15" s="324" t="s">
        <v>532</v>
      </c>
      <c r="K15" s="324" t="s">
        <v>416</v>
      </c>
      <c r="N15" s="324" t="s">
        <v>416</v>
      </c>
      <c r="O15" s="443" t="s">
        <v>931</v>
      </c>
      <c r="R15" s="324" t="s">
        <v>531</v>
      </c>
      <c r="S15" s="324" t="s">
        <v>416</v>
      </c>
      <c r="V15" s="324" t="s">
        <v>416</v>
      </c>
      <c r="W15" s="324" t="s">
        <v>534</v>
      </c>
      <c r="Z15" s="324" t="s">
        <v>534</v>
      </c>
      <c r="AA15" s="443" t="s">
        <v>931</v>
      </c>
      <c r="AD15" s="324" t="s">
        <v>531</v>
      </c>
      <c r="AE15" s="324" t="s">
        <v>533</v>
      </c>
      <c r="AH15" s="324" t="s">
        <v>534</v>
      </c>
      <c r="AI15" s="324" t="s">
        <v>531</v>
      </c>
    </row>
    <row r="16" spans="2:35" s="324" customFormat="1" ht="12.75">
      <c r="B16" s="324" t="s">
        <v>421</v>
      </c>
      <c r="C16" s="324" t="s">
        <v>531</v>
      </c>
      <c r="F16" s="324" t="s">
        <v>531</v>
      </c>
      <c r="G16" s="324" t="s">
        <v>532</v>
      </c>
      <c r="J16" s="443" t="s">
        <v>931</v>
      </c>
      <c r="K16" s="324" t="s">
        <v>531</v>
      </c>
      <c r="N16" s="324" t="s">
        <v>531</v>
      </c>
      <c r="O16" s="324" t="s">
        <v>535</v>
      </c>
      <c r="R16" s="324" t="s">
        <v>533</v>
      </c>
      <c r="S16" s="324" t="s">
        <v>535</v>
      </c>
      <c r="V16" s="324" t="s">
        <v>421</v>
      </c>
      <c r="W16" s="324" t="s">
        <v>533</v>
      </c>
      <c r="Z16" s="324" t="s">
        <v>533</v>
      </c>
      <c r="AA16" s="324" t="s">
        <v>532</v>
      </c>
      <c r="AD16" s="443" t="s">
        <v>931</v>
      </c>
      <c r="AE16" s="324" t="s">
        <v>421</v>
      </c>
      <c r="AH16" s="324" t="s">
        <v>533</v>
      </c>
      <c r="AI16" s="443" t="s">
        <v>931</v>
      </c>
    </row>
    <row r="17" spans="2:35" s="324" customFormat="1" ht="12.75">
      <c r="B17" s="324" t="s">
        <v>532</v>
      </c>
      <c r="C17" s="443" t="s">
        <v>931</v>
      </c>
      <c r="F17" s="443" t="s">
        <v>931</v>
      </c>
      <c r="G17" s="324" t="s">
        <v>535</v>
      </c>
      <c r="J17" s="324" t="s">
        <v>535</v>
      </c>
      <c r="K17" s="324" t="s">
        <v>534</v>
      </c>
      <c r="N17" s="324" t="s">
        <v>534</v>
      </c>
      <c r="O17" s="324" t="s">
        <v>533</v>
      </c>
      <c r="R17" s="324" t="s">
        <v>421</v>
      </c>
      <c r="S17" s="324" t="s">
        <v>534</v>
      </c>
      <c r="V17" s="324" t="s">
        <v>535</v>
      </c>
      <c r="W17" s="324" t="s">
        <v>532</v>
      </c>
      <c r="Z17" s="324" t="s">
        <v>535</v>
      </c>
      <c r="AA17" s="324" t="s">
        <v>421</v>
      </c>
      <c r="AD17" s="324" t="s">
        <v>532</v>
      </c>
      <c r="AE17" s="324" t="s">
        <v>534</v>
      </c>
      <c r="AH17" s="324" t="s">
        <v>421</v>
      </c>
      <c r="AI17" s="324" t="s">
        <v>532</v>
      </c>
    </row>
    <row r="18" s="324" customFormat="1" ht="12.75"/>
    <row r="19" spans="1:35" s="324" customFormat="1" ht="12.75">
      <c r="A19" s="329">
        <v>10</v>
      </c>
      <c r="B19" s="324" t="s">
        <v>911</v>
      </c>
      <c r="C19" s="324" t="s">
        <v>535</v>
      </c>
      <c r="E19" s="329">
        <v>11</v>
      </c>
      <c r="F19" s="324" t="s">
        <v>534</v>
      </c>
      <c r="G19" s="324" t="s">
        <v>911</v>
      </c>
      <c r="I19" s="329">
        <v>12</v>
      </c>
      <c r="J19" s="324" t="s">
        <v>911</v>
      </c>
      <c r="K19" s="324" t="s">
        <v>533</v>
      </c>
      <c r="M19" s="329">
        <v>13</v>
      </c>
      <c r="N19" s="324" t="s">
        <v>421</v>
      </c>
      <c r="O19" s="324" t="s">
        <v>911</v>
      </c>
      <c r="Q19" s="329">
        <v>14</v>
      </c>
      <c r="R19" s="324" t="s">
        <v>911</v>
      </c>
      <c r="S19" s="324" t="s">
        <v>532</v>
      </c>
      <c r="T19" s="328" t="s">
        <v>928</v>
      </c>
      <c r="U19" s="329">
        <v>15</v>
      </c>
      <c r="V19" s="443" t="s">
        <v>931</v>
      </c>
      <c r="W19" s="324" t="s">
        <v>911</v>
      </c>
      <c r="Y19" s="329">
        <v>16</v>
      </c>
      <c r="Z19" s="324" t="s">
        <v>911</v>
      </c>
      <c r="AA19" s="324" t="s">
        <v>531</v>
      </c>
      <c r="AC19" s="329">
        <v>17</v>
      </c>
      <c r="AD19" s="324" t="s">
        <v>416</v>
      </c>
      <c r="AE19" s="324" t="s">
        <v>911</v>
      </c>
      <c r="AG19" s="329">
        <v>18</v>
      </c>
      <c r="AH19" s="324" t="s">
        <v>911</v>
      </c>
      <c r="AI19" s="324" t="s">
        <v>530</v>
      </c>
    </row>
    <row r="20" spans="2:35" s="324" customFormat="1" ht="12.75">
      <c r="B20" s="324" t="s">
        <v>530</v>
      </c>
      <c r="C20" s="324" t="s">
        <v>534</v>
      </c>
      <c r="F20" s="324" t="s">
        <v>533</v>
      </c>
      <c r="G20" s="324" t="s">
        <v>530</v>
      </c>
      <c r="J20" s="324" t="s">
        <v>530</v>
      </c>
      <c r="K20" s="324" t="s">
        <v>421</v>
      </c>
      <c r="N20" s="324" t="s">
        <v>532</v>
      </c>
      <c r="O20" s="324" t="s">
        <v>530</v>
      </c>
      <c r="R20" s="324" t="s">
        <v>530</v>
      </c>
      <c r="S20" s="443" t="s">
        <v>931</v>
      </c>
      <c r="V20" s="324" t="s">
        <v>531</v>
      </c>
      <c r="W20" s="324" t="s">
        <v>530</v>
      </c>
      <c r="Z20" s="324" t="s">
        <v>530</v>
      </c>
      <c r="AA20" s="324" t="s">
        <v>416</v>
      </c>
      <c r="AD20" s="324" t="s">
        <v>535</v>
      </c>
      <c r="AE20" s="324" t="s">
        <v>530</v>
      </c>
      <c r="AH20" s="324" t="s">
        <v>535</v>
      </c>
      <c r="AI20" s="324" t="s">
        <v>416</v>
      </c>
    </row>
    <row r="21" spans="2:35" s="324" customFormat="1" ht="12.75">
      <c r="B21" s="324" t="s">
        <v>416</v>
      </c>
      <c r="C21" s="324" t="s">
        <v>533</v>
      </c>
      <c r="F21" s="324" t="s">
        <v>421</v>
      </c>
      <c r="G21" s="324" t="s">
        <v>416</v>
      </c>
      <c r="J21" s="324" t="s">
        <v>416</v>
      </c>
      <c r="K21" s="324" t="s">
        <v>532</v>
      </c>
      <c r="N21" s="443" t="s">
        <v>931</v>
      </c>
      <c r="O21" s="324" t="s">
        <v>416</v>
      </c>
      <c r="R21" s="324" t="s">
        <v>416</v>
      </c>
      <c r="S21" s="324" t="s">
        <v>531</v>
      </c>
      <c r="V21" s="324" t="s">
        <v>534</v>
      </c>
      <c r="W21" s="324" t="s">
        <v>416</v>
      </c>
      <c r="Z21" s="443" t="s">
        <v>931</v>
      </c>
      <c r="AA21" s="324" t="s">
        <v>534</v>
      </c>
      <c r="AD21" s="324" t="s">
        <v>533</v>
      </c>
      <c r="AE21" s="324" t="s">
        <v>531</v>
      </c>
      <c r="AH21" s="324" t="s">
        <v>531</v>
      </c>
      <c r="AI21" s="324" t="s">
        <v>534</v>
      </c>
    </row>
    <row r="22" spans="2:35" s="324" customFormat="1" ht="12.75">
      <c r="B22" s="324" t="s">
        <v>531</v>
      </c>
      <c r="C22" s="324" t="s">
        <v>421</v>
      </c>
      <c r="F22" s="324" t="s">
        <v>532</v>
      </c>
      <c r="G22" s="324" t="s">
        <v>531</v>
      </c>
      <c r="J22" s="324" t="s">
        <v>531</v>
      </c>
      <c r="K22" s="443" t="s">
        <v>931</v>
      </c>
      <c r="N22" s="324" t="s">
        <v>535</v>
      </c>
      <c r="O22" s="324" t="s">
        <v>531</v>
      </c>
      <c r="R22" s="324" t="s">
        <v>535</v>
      </c>
      <c r="S22" s="324" t="s">
        <v>533</v>
      </c>
      <c r="V22" s="324" t="s">
        <v>533</v>
      </c>
      <c r="W22" s="324" t="s">
        <v>421</v>
      </c>
      <c r="Z22" s="324" t="s">
        <v>532</v>
      </c>
      <c r="AA22" s="324" t="s">
        <v>533</v>
      </c>
      <c r="AD22" s="324" t="s">
        <v>421</v>
      </c>
      <c r="AE22" s="443" t="s">
        <v>931</v>
      </c>
      <c r="AH22" s="443" t="s">
        <v>931</v>
      </c>
      <c r="AI22" s="324" t="s">
        <v>533</v>
      </c>
    </row>
    <row r="23" spans="2:35" s="324" customFormat="1" ht="12.75">
      <c r="B23" s="443" t="s">
        <v>931</v>
      </c>
      <c r="C23" s="324" t="s">
        <v>532</v>
      </c>
      <c r="F23" s="324" t="s">
        <v>535</v>
      </c>
      <c r="G23" s="443" t="s">
        <v>931</v>
      </c>
      <c r="J23" s="324" t="s">
        <v>534</v>
      </c>
      <c r="K23" s="324" t="s">
        <v>535</v>
      </c>
      <c r="N23" s="324" t="s">
        <v>533</v>
      </c>
      <c r="O23" s="324" t="s">
        <v>534</v>
      </c>
      <c r="R23" s="324" t="s">
        <v>534</v>
      </c>
      <c r="S23" s="324" t="s">
        <v>421</v>
      </c>
      <c r="V23" s="324" t="s">
        <v>532</v>
      </c>
      <c r="W23" s="324" t="s">
        <v>535</v>
      </c>
      <c r="Z23" s="324" t="s">
        <v>421</v>
      </c>
      <c r="AA23" s="324" t="s">
        <v>535</v>
      </c>
      <c r="AD23" s="324" t="s">
        <v>534</v>
      </c>
      <c r="AE23" s="324" t="s">
        <v>532</v>
      </c>
      <c r="AH23" s="324" t="s">
        <v>532</v>
      </c>
      <c r="AI23" s="324" t="s">
        <v>421</v>
      </c>
    </row>
  </sheetData>
  <mergeCells count="1">
    <mergeCell ref="A1:B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79"/>
  <sheetViews>
    <sheetView workbookViewId="0" topLeftCell="A1">
      <selection activeCell="A1" sqref="A1:B1"/>
    </sheetView>
  </sheetViews>
  <sheetFormatPr defaultColWidth="11.421875" defaultRowHeight="12.75"/>
  <cols>
    <col min="1" max="1" width="2.28125" style="325" bestFit="1" customWidth="1"/>
    <col min="2" max="2" width="13.8515625" style="325" bestFit="1" customWidth="1"/>
    <col min="3" max="3" width="16.8515625" style="325" bestFit="1" customWidth="1"/>
    <col min="4" max="4" width="1.421875" style="325" customWidth="1"/>
    <col min="5" max="5" width="2.140625" style="325" bestFit="1" customWidth="1"/>
    <col min="6" max="6" width="13.8515625" style="325" bestFit="1" customWidth="1"/>
    <col min="7" max="7" width="12.8515625" style="325" bestFit="1" customWidth="1"/>
    <col min="8" max="8" width="1.421875" style="325" customWidth="1"/>
    <col min="9" max="9" width="2.140625" style="325" bestFit="1" customWidth="1"/>
    <col min="10" max="10" width="13.8515625" style="325" bestFit="1" customWidth="1"/>
    <col min="11" max="11" width="9.00390625" style="325" bestFit="1" customWidth="1"/>
    <col min="12" max="12" width="1.421875" style="325" customWidth="1"/>
    <col min="13" max="13" width="2.140625" style="325" bestFit="1" customWidth="1"/>
    <col min="14" max="14" width="13.8515625" style="325" bestFit="1" customWidth="1"/>
    <col min="15" max="15" width="12.8515625" style="325" bestFit="1" customWidth="1"/>
    <col min="16" max="16" width="2.140625" style="325" customWidth="1"/>
    <col min="17" max="17" width="2.140625" style="325" bestFit="1" customWidth="1"/>
    <col min="18" max="18" width="9.00390625" style="325" bestFit="1" customWidth="1"/>
    <col min="19" max="19" width="13.8515625" style="325" bestFit="1" customWidth="1"/>
    <col min="20" max="20" width="3.7109375" style="325" customWidth="1"/>
    <col min="21" max="21" width="2.140625" style="325" bestFit="1" customWidth="1"/>
    <col min="22" max="22" width="12.8515625" style="325" bestFit="1" customWidth="1"/>
    <col min="23" max="23" width="13.8515625" style="325" bestFit="1" customWidth="1"/>
    <col min="24" max="24" width="3.7109375" style="325" customWidth="1"/>
    <col min="25" max="25" width="2.140625" style="325" bestFit="1" customWidth="1"/>
    <col min="26" max="26" width="13.8515625" style="325" bestFit="1" customWidth="1"/>
    <col min="27" max="27" width="12.8515625" style="325" bestFit="1" customWidth="1"/>
    <col min="28" max="31" width="3.7109375" style="325" customWidth="1"/>
    <col min="32" max="16384" width="10.8515625" style="325" customWidth="1"/>
  </cols>
  <sheetData>
    <row r="1" spans="1:7" ht="19">
      <c r="A1" s="495" t="s">
        <v>386</v>
      </c>
      <c r="B1" s="495"/>
      <c r="C1" s="335"/>
      <c r="D1" s="324"/>
      <c r="E1" s="324"/>
      <c r="G1" s="324"/>
    </row>
    <row r="2" spans="1:10" ht="12.75">
      <c r="A2" s="325" t="s">
        <v>398</v>
      </c>
      <c r="B2" s="324" t="s">
        <v>409</v>
      </c>
      <c r="C2" s="324"/>
      <c r="D2" s="324"/>
      <c r="E2" s="324"/>
      <c r="F2" s="324"/>
      <c r="G2" s="327"/>
      <c r="H2" s="324"/>
      <c r="I2" s="324"/>
      <c r="J2" s="324"/>
    </row>
    <row r="3" spans="1:10" ht="12.75">
      <c r="A3" s="325" t="s">
        <v>400</v>
      </c>
      <c r="B3" s="324" t="s">
        <v>413</v>
      </c>
      <c r="C3" s="324"/>
      <c r="D3" s="324"/>
      <c r="E3" s="324"/>
      <c r="F3" s="324"/>
      <c r="G3" s="324"/>
      <c r="H3" s="324"/>
      <c r="I3" s="324"/>
      <c r="J3" s="324"/>
    </row>
    <row r="4" spans="1:10" ht="12.75">
      <c r="A4" s="325" t="s">
        <v>402</v>
      </c>
      <c r="B4" s="324" t="s">
        <v>454</v>
      </c>
      <c r="C4" s="324"/>
      <c r="D4" s="324"/>
      <c r="E4" s="324"/>
      <c r="F4" s="324"/>
      <c r="G4" s="327"/>
      <c r="H4" s="324"/>
      <c r="I4" s="324"/>
      <c r="J4" s="324"/>
    </row>
    <row r="5" spans="1:10" ht="12.75">
      <c r="A5" s="325" t="s">
        <v>404</v>
      </c>
      <c r="B5" s="324" t="s">
        <v>120</v>
      </c>
      <c r="C5" s="324"/>
      <c r="D5" s="324"/>
      <c r="E5" s="324"/>
      <c r="F5" s="324"/>
      <c r="G5" s="324"/>
      <c r="H5" s="324"/>
      <c r="I5" s="324"/>
      <c r="J5" s="324"/>
    </row>
    <row r="6" spans="1:10" ht="12.75">
      <c r="A6" s="325" t="s">
        <v>406</v>
      </c>
      <c r="B6" s="324" t="s">
        <v>446</v>
      </c>
      <c r="C6" s="324"/>
      <c r="D6" s="324"/>
      <c r="E6" s="324"/>
      <c r="F6" s="324"/>
      <c r="G6" s="324"/>
      <c r="H6" s="324"/>
      <c r="I6" s="324"/>
      <c r="J6" s="324"/>
    </row>
    <row r="7" spans="1:10" ht="12.75">
      <c r="A7" s="325" t="s">
        <v>408</v>
      </c>
      <c r="B7" s="324" t="s">
        <v>407</v>
      </c>
      <c r="C7" s="324"/>
      <c r="D7" s="324"/>
      <c r="E7" s="324"/>
      <c r="F7" s="324"/>
      <c r="G7" s="324"/>
      <c r="H7" s="324"/>
      <c r="I7" s="324"/>
      <c r="J7" s="324"/>
    </row>
    <row r="8" spans="1:10" ht="12.75">
      <c r="A8" s="325" t="s">
        <v>410</v>
      </c>
      <c r="B8" s="324" t="s">
        <v>455</v>
      </c>
      <c r="C8" s="324"/>
      <c r="D8" s="324"/>
      <c r="E8" s="324"/>
      <c r="F8" s="324"/>
      <c r="G8" s="324"/>
      <c r="H8" s="324"/>
      <c r="I8" s="324"/>
      <c r="J8" s="324"/>
    </row>
    <row r="9" spans="1:10" ht="12.75">
      <c r="A9" s="325" t="s">
        <v>412</v>
      </c>
      <c r="B9" s="324" t="s">
        <v>456</v>
      </c>
      <c r="C9" s="324"/>
      <c r="D9" s="324"/>
      <c r="E9" s="324"/>
      <c r="F9" s="324"/>
      <c r="G9" s="327"/>
      <c r="H9" s="324"/>
      <c r="I9" s="324"/>
      <c r="J9" s="324"/>
    </row>
    <row r="11" spans="1:27" s="324" customFormat="1" ht="12.75">
      <c r="A11" s="329">
        <v>1</v>
      </c>
      <c r="B11" s="324" t="s">
        <v>456</v>
      </c>
      <c r="C11" s="324" t="s">
        <v>409</v>
      </c>
      <c r="E11" s="329">
        <v>2</v>
      </c>
      <c r="F11" s="324" t="s">
        <v>409</v>
      </c>
      <c r="G11" s="324" t="s">
        <v>455</v>
      </c>
      <c r="I11" s="329">
        <v>3</v>
      </c>
      <c r="J11" s="324" t="s">
        <v>407</v>
      </c>
      <c r="K11" s="324" t="s">
        <v>409</v>
      </c>
      <c r="M11" s="329">
        <v>4</v>
      </c>
      <c r="N11" s="324" t="s">
        <v>409</v>
      </c>
      <c r="O11" s="324" t="s">
        <v>446</v>
      </c>
      <c r="Q11" s="329">
        <v>5</v>
      </c>
      <c r="R11" s="324" t="s">
        <v>120</v>
      </c>
      <c r="S11" s="324" t="s">
        <v>409</v>
      </c>
      <c r="U11" s="329">
        <v>6</v>
      </c>
      <c r="V11" s="324" t="s">
        <v>409</v>
      </c>
      <c r="W11" s="324" t="s">
        <v>454</v>
      </c>
      <c r="Y11" s="329">
        <v>7</v>
      </c>
      <c r="Z11" s="324" t="s">
        <v>413</v>
      </c>
      <c r="AA11" s="324" t="s">
        <v>409</v>
      </c>
    </row>
    <row r="12" spans="2:27" s="324" customFormat="1" ht="12.75">
      <c r="B12" s="324" t="s">
        <v>455</v>
      </c>
      <c r="C12" s="324" t="s">
        <v>413</v>
      </c>
      <c r="F12" s="324" t="s">
        <v>413</v>
      </c>
      <c r="G12" s="324" t="s">
        <v>407</v>
      </c>
      <c r="J12" s="324" t="s">
        <v>446</v>
      </c>
      <c r="K12" s="324" t="s">
        <v>413</v>
      </c>
      <c r="N12" s="324" t="s">
        <v>120</v>
      </c>
      <c r="O12" s="324" t="s">
        <v>413</v>
      </c>
      <c r="R12" s="324" t="s">
        <v>413</v>
      </c>
      <c r="S12" s="324" t="s">
        <v>454</v>
      </c>
      <c r="V12" s="324" t="s">
        <v>456</v>
      </c>
      <c r="W12" s="324" t="s">
        <v>413</v>
      </c>
      <c r="Z12" s="324" t="s">
        <v>454</v>
      </c>
      <c r="AA12" s="324" t="s">
        <v>455</v>
      </c>
    </row>
    <row r="13" spans="2:27" s="324" customFormat="1" ht="12.75">
      <c r="B13" s="324" t="s">
        <v>407</v>
      </c>
      <c r="C13" s="324" t="s">
        <v>454</v>
      </c>
      <c r="F13" s="324" t="s">
        <v>454</v>
      </c>
      <c r="G13" s="324" t="s">
        <v>446</v>
      </c>
      <c r="J13" s="324" t="s">
        <v>454</v>
      </c>
      <c r="K13" s="324" t="s">
        <v>120</v>
      </c>
      <c r="N13" s="324" t="s">
        <v>454</v>
      </c>
      <c r="O13" s="324" t="s">
        <v>456</v>
      </c>
      <c r="R13" s="324" t="s">
        <v>446</v>
      </c>
      <c r="S13" s="324" t="s">
        <v>455</v>
      </c>
      <c r="V13" s="324" t="s">
        <v>455</v>
      </c>
      <c r="W13" s="324" t="s">
        <v>120</v>
      </c>
      <c r="Z13" s="324" t="s">
        <v>120</v>
      </c>
      <c r="AA13" s="324" t="s">
        <v>407</v>
      </c>
    </row>
    <row r="14" spans="2:27" s="324" customFormat="1" ht="12.75">
      <c r="B14" s="324" t="s">
        <v>446</v>
      </c>
      <c r="C14" s="324" t="s">
        <v>120</v>
      </c>
      <c r="F14" s="324" t="s">
        <v>120</v>
      </c>
      <c r="G14" s="324" t="s">
        <v>456</v>
      </c>
      <c r="J14" s="324" t="s">
        <v>455</v>
      </c>
      <c r="K14" s="324" t="s">
        <v>456</v>
      </c>
      <c r="N14" s="324" t="s">
        <v>407</v>
      </c>
      <c r="O14" s="324" t="s">
        <v>455</v>
      </c>
      <c r="R14" s="324" t="s">
        <v>456</v>
      </c>
      <c r="S14" s="324" t="s">
        <v>407</v>
      </c>
      <c r="V14" s="324" t="s">
        <v>407</v>
      </c>
      <c r="W14" s="324" t="s">
        <v>446</v>
      </c>
      <c r="Z14" s="324" t="s">
        <v>446</v>
      </c>
      <c r="AA14" s="324" t="s">
        <v>456</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000000000000001" right="0.7000000000000001" top="0.7500000000000001" bottom="0.7500000000000001" header="0.30000000000000004" footer="0.30000000000000004"/>
  <pageSetup fitToHeight="1" fitToWidth="1" horizontalDpi="600" verticalDpi="600" orientation="landscape" paperSize="9" scale="5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9"/>
  <sheetViews>
    <sheetView workbookViewId="0" topLeftCell="A1">
      <selection activeCell="A1" sqref="A1:B1"/>
    </sheetView>
  </sheetViews>
  <sheetFormatPr defaultColWidth="11.421875" defaultRowHeight="12.75"/>
  <cols>
    <col min="1" max="1" width="2.28125" style="325" bestFit="1" customWidth="1"/>
    <col min="2" max="3" width="17.421875" style="325" bestFit="1" customWidth="1"/>
    <col min="4" max="4" width="1.421875" style="325" customWidth="1"/>
    <col min="5" max="5" width="2.140625" style="325" bestFit="1" customWidth="1"/>
    <col min="6" max="6" width="17.421875" style="325" bestFit="1" customWidth="1"/>
    <col min="7" max="7" width="16.00390625" style="325" bestFit="1" customWidth="1"/>
    <col min="8" max="8" width="1.421875" style="325" customWidth="1"/>
    <col min="9" max="9" width="2.140625" style="325" bestFit="1" customWidth="1"/>
    <col min="10" max="10" width="16.00390625" style="325" bestFit="1" customWidth="1"/>
    <col min="11" max="11" width="17.421875" style="325" bestFit="1" customWidth="1"/>
    <col min="12" max="12" width="1.421875" style="325" customWidth="1"/>
    <col min="13" max="13" width="2.140625" style="325" bestFit="1" customWidth="1"/>
    <col min="14" max="14" width="10.28125" style="325" bestFit="1" customWidth="1"/>
    <col min="15" max="15" width="17.421875" style="325" bestFit="1" customWidth="1"/>
    <col min="16" max="16" width="2.140625" style="325" customWidth="1"/>
    <col min="17" max="17" width="2.140625" style="325" bestFit="1" customWidth="1"/>
    <col min="18" max="18" width="17.421875" style="325" bestFit="1" customWidth="1"/>
    <col min="19" max="19" width="7.7109375" style="325" bestFit="1" customWidth="1"/>
    <col min="20" max="20" width="3.7109375" style="325" customWidth="1"/>
    <col min="21" max="21" width="2.140625" style="325" bestFit="1" customWidth="1"/>
    <col min="22" max="22" width="9.140625" style="325" bestFit="1" customWidth="1"/>
    <col min="23" max="23" width="17.421875" style="325" bestFit="1" customWidth="1"/>
    <col min="24" max="24" width="3.7109375" style="325" customWidth="1"/>
    <col min="25" max="25" width="2.140625" style="325" bestFit="1" customWidth="1"/>
    <col min="26" max="26" width="17.421875" style="325" bestFit="1" customWidth="1"/>
    <col min="27" max="27" width="9.140625" style="325" bestFit="1" customWidth="1"/>
    <col min="28" max="31" width="3.7109375" style="325" customWidth="1"/>
    <col min="32" max="16384" width="10.8515625" style="325" customWidth="1"/>
  </cols>
  <sheetData>
    <row r="1" spans="1:7" ht="19">
      <c r="A1" s="495" t="s">
        <v>387</v>
      </c>
      <c r="B1" s="495"/>
      <c r="C1" s="335"/>
      <c r="D1" s="324"/>
      <c r="E1" s="324"/>
      <c r="F1" s="330"/>
      <c r="G1" s="324"/>
    </row>
    <row r="2" spans="1:10" ht="12.75">
      <c r="A2" s="325" t="s">
        <v>398</v>
      </c>
      <c r="B2" s="324" t="s">
        <v>457</v>
      </c>
      <c r="C2" s="324"/>
      <c r="D2" s="324"/>
      <c r="E2" s="324"/>
      <c r="F2" s="324"/>
      <c r="G2" s="327"/>
      <c r="H2" s="324"/>
      <c r="I2" s="324"/>
      <c r="J2" s="324"/>
    </row>
    <row r="3" spans="1:10" ht="12.75">
      <c r="A3" s="325" t="s">
        <v>400</v>
      </c>
      <c r="B3" s="324" t="s">
        <v>458</v>
      </c>
      <c r="C3" s="324"/>
      <c r="D3" s="324"/>
      <c r="E3" s="324"/>
      <c r="F3" s="324"/>
      <c r="G3" s="324"/>
      <c r="H3" s="324"/>
      <c r="I3" s="324"/>
      <c r="J3" s="324"/>
    </row>
    <row r="4" spans="1:10" ht="12.75">
      <c r="A4" s="325" t="s">
        <v>402</v>
      </c>
      <c r="B4" s="324" t="s">
        <v>461</v>
      </c>
      <c r="C4" s="324"/>
      <c r="D4" s="324"/>
      <c r="E4" s="324"/>
      <c r="F4" s="324"/>
      <c r="G4" s="327"/>
      <c r="H4" s="324"/>
      <c r="I4" s="324"/>
      <c r="J4" s="324"/>
    </row>
    <row r="5" spans="1:10" ht="12.75">
      <c r="A5" s="325" t="s">
        <v>404</v>
      </c>
      <c r="B5" s="324" t="s">
        <v>460</v>
      </c>
      <c r="C5" s="324"/>
      <c r="D5" s="324"/>
      <c r="E5" s="324"/>
      <c r="F5" s="324"/>
      <c r="G5" s="324"/>
      <c r="H5" s="324"/>
      <c r="I5" s="324"/>
      <c r="J5" s="324"/>
    </row>
    <row r="6" spans="1:10" ht="12.75">
      <c r="A6" s="325" t="s">
        <v>406</v>
      </c>
      <c r="B6" s="324" t="s">
        <v>459</v>
      </c>
      <c r="C6" s="324"/>
      <c r="D6" s="324"/>
      <c r="E6" s="324"/>
      <c r="F6" s="324"/>
      <c r="G6" s="324"/>
      <c r="H6" s="324"/>
      <c r="I6" s="324"/>
      <c r="J6" s="324"/>
    </row>
    <row r="7" spans="1:10" ht="12.75">
      <c r="A7" s="325" t="s">
        <v>408</v>
      </c>
      <c r="B7" s="324" t="s">
        <v>462</v>
      </c>
      <c r="C7" s="324"/>
      <c r="D7" s="324"/>
      <c r="E7" s="324"/>
      <c r="F7" s="324"/>
      <c r="G7" s="324"/>
      <c r="H7" s="324"/>
      <c r="I7" s="324"/>
      <c r="J7" s="324"/>
    </row>
    <row r="8" spans="1:10" ht="12.75">
      <c r="A8" s="325" t="s">
        <v>410</v>
      </c>
      <c r="B8" s="324" t="s">
        <v>463</v>
      </c>
      <c r="C8" s="324"/>
      <c r="D8" s="324"/>
      <c r="E8" s="324"/>
      <c r="F8" s="324"/>
      <c r="G8" s="324"/>
      <c r="H8" s="324"/>
      <c r="I8" s="324"/>
      <c r="J8" s="324"/>
    </row>
    <row r="9" spans="1:10" ht="12.75">
      <c r="A9" s="325" t="s">
        <v>412</v>
      </c>
      <c r="B9" s="324" t="s">
        <v>464</v>
      </c>
      <c r="C9" s="324"/>
      <c r="D9" s="324"/>
      <c r="E9" s="324"/>
      <c r="F9" s="324"/>
      <c r="G9" s="327"/>
      <c r="H9" s="324"/>
      <c r="I9" s="324"/>
      <c r="J9" s="324"/>
    </row>
    <row r="11" spans="1:27" s="324" customFormat="1" ht="12.75">
      <c r="A11" s="329">
        <v>1</v>
      </c>
      <c r="B11" s="324" t="s">
        <v>464</v>
      </c>
      <c r="C11" s="324" t="s">
        <v>457</v>
      </c>
      <c r="E11" s="329">
        <v>2</v>
      </c>
      <c r="F11" s="324" t="s">
        <v>457</v>
      </c>
      <c r="G11" s="324" t="s">
        <v>463</v>
      </c>
      <c r="I11" s="329">
        <v>3</v>
      </c>
      <c r="J11" s="324" t="s">
        <v>462</v>
      </c>
      <c r="K11" s="324" t="s">
        <v>457</v>
      </c>
      <c r="M11" s="329">
        <v>4</v>
      </c>
      <c r="N11" s="324" t="s">
        <v>457</v>
      </c>
      <c r="O11" s="324" t="s">
        <v>459</v>
      </c>
      <c r="Q11" s="329">
        <v>5</v>
      </c>
      <c r="R11" s="324" t="s">
        <v>460</v>
      </c>
      <c r="S11" s="324" t="s">
        <v>457</v>
      </c>
      <c r="U11" s="329">
        <v>6</v>
      </c>
      <c r="V11" s="324" t="s">
        <v>457</v>
      </c>
      <c r="W11" s="324" t="s">
        <v>461</v>
      </c>
      <c r="Y11" s="329">
        <v>7</v>
      </c>
      <c r="Z11" s="324" t="s">
        <v>458</v>
      </c>
      <c r="AA11" s="324" t="s">
        <v>457</v>
      </c>
    </row>
    <row r="12" spans="2:27" s="324" customFormat="1" ht="12.75">
      <c r="B12" s="324" t="s">
        <v>463</v>
      </c>
      <c r="C12" s="324" t="s">
        <v>458</v>
      </c>
      <c r="F12" s="324" t="s">
        <v>458</v>
      </c>
      <c r="G12" s="324" t="s">
        <v>462</v>
      </c>
      <c r="J12" s="324" t="s">
        <v>459</v>
      </c>
      <c r="K12" s="324" t="s">
        <v>458</v>
      </c>
      <c r="N12" s="324" t="s">
        <v>460</v>
      </c>
      <c r="O12" s="324" t="s">
        <v>458</v>
      </c>
      <c r="R12" s="324" t="s">
        <v>458</v>
      </c>
      <c r="S12" s="324" t="s">
        <v>461</v>
      </c>
      <c r="V12" s="324" t="s">
        <v>464</v>
      </c>
      <c r="W12" s="324" t="s">
        <v>458</v>
      </c>
      <c r="Z12" s="324" t="s">
        <v>461</v>
      </c>
      <c r="AA12" s="324" t="s">
        <v>463</v>
      </c>
    </row>
    <row r="13" spans="2:27" s="324" customFormat="1" ht="12.75">
      <c r="B13" s="324" t="s">
        <v>462</v>
      </c>
      <c r="C13" s="324" t="s">
        <v>461</v>
      </c>
      <c r="F13" s="324" t="s">
        <v>461</v>
      </c>
      <c r="G13" s="324" t="s">
        <v>459</v>
      </c>
      <c r="J13" s="324" t="s">
        <v>461</v>
      </c>
      <c r="K13" s="324" t="s">
        <v>460</v>
      </c>
      <c r="N13" s="324" t="s">
        <v>461</v>
      </c>
      <c r="O13" s="324" t="s">
        <v>464</v>
      </c>
      <c r="R13" s="324" t="s">
        <v>459</v>
      </c>
      <c r="S13" s="324" t="s">
        <v>463</v>
      </c>
      <c r="V13" s="324" t="s">
        <v>463</v>
      </c>
      <c r="W13" s="324" t="s">
        <v>460</v>
      </c>
      <c r="Z13" s="324" t="s">
        <v>460</v>
      </c>
      <c r="AA13" s="324" t="s">
        <v>462</v>
      </c>
    </row>
    <row r="14" spans="2:27" s="324" customFormat="1" ht="12.75">
      <c r="B14" s="324" t="s">
        <v>459</v>
      </c>
      <c r="C14" s="324" t="s">
        <v>460</v>
      </c>
      <c r="F14" s="324" t="s">
        <v>460</v>
      </c>
      <c r="G14" s="324" t="s">
        <v>464</v>
      </c>
      <c r="J14" s="324" t="s">
        <v>463</v>
      </c>
      <c r="K14" s="324" t="s">
        <v>464</v>
      </c>
      <c r="N14" s="324" t="s">
        <v>462</v>
      </c>
      <c r="O14" s="324" t="s">
        <v>463</v>
      </c>
      <c r="R14" s="324" t="s">
        <v>464</v>
      </c>
      <c r="S14" s="324" t="s">
        <v>462</v>
      </c>
      <c r="V14" s="324" t="s">
        <v>462</v>
      </c>
      <c r="W14" s="324" t="s">
        <v>459</v>
      </c>
      <c r="Z14" s="324" t="s">
        <v>459</v>
      </c>
      <c r="AA14" s="324" t="s">
        <v>464</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9"/>
  <sheetViews>
    <sheetView workbookViewId="0" topLeftCell="A1">
      <selection activeCell="B13" sqref="B13"/>
    </sheetView>
  </sheetViews>
  <sheetFormatPr defaultColWidth="11.421875" defaultRowHeight="12.75"/>
  <cols>
    <col min="1" max="1" width="2.28125" style="325" bestFit="1" customWidth="1"/>
    <col min="2" max="2" width="16.00390625" style="325" bestFit="1" customWidth="1"/>
    <col min="3" max="3" width="12.421875" style="325" bestFit="1" customWidth="1"/>
    <col min="4" max="4" width="1.421875" style="325" customWidth="1"/>
    <col min="5" max="5" width="2.140625" style="325" bestFit="1" customWidth="1"/>
    <col min="6" max="6" width="12.421875" style="325" bestFit="1" customWidth="1"/>
    <col min="7" max="7" width="16.00390625" style="325" bestFit="1" customWidth="1"/>
    <col min="8" max="8" width="1.421875" style="325" customWidth="1"/>
    <col min="9" max="9" width="2.140625" style="325" bestFit="1" customWidth="1"/>
    <col min="10" max="10" width="16.00390625" style="325" bestFit="1" customWidth="1"/>
    <col min="11" max="11" width="12.421875" style="325" bestFit="1" customWidth="1"/>
    <col min="12" max="12" width="1.421875" style="325" customWidth="1"/>
    <col min="13" max="13" width="2.140625" style="325" bestFit="1" customWidth="1"/>
    <col min="14" max="14" width="12.421875" style="325" bestFit="1" customWidth="1"/>
    <col min="15" max="15" width="16.00390625" style="325" bestFit="1" customWidth="1"/>
    <col min="16" max="16" width="2.140625" style="325" customWidth="1"/>
    <col min="17" max="17" width="2.140625" style="325" bestFit="1" customWidth="1"/>
    <col min="18" max="18" width="16.00390625" style="325" bestFit="1" customWidth="1"/>
    <col min="19" max="19" width="11.140625" style="325" bestFit="1" customWidth="1"/>
    <col min="20" max="20" width="3.7109375" style="325" customWidth="1"/>
    <col min="21" max="21" width="2.140625" style="325" bestFit="1" customWidth="1"/>
    <col min="22" max="22" width="9.28125" style="325" bestFit="1" customWidth="1"/>
    <col min="23" max="23" width="16.00390625" style="325" bestFit="1" customWidth="1"/>
    <col min="24" max="24" width="3.7109375" style="325" customWidth="1"/>
    <col min="25" max="25" width="2.140625" style="325" bestFit="1" customWidth="1"/>
    <col min="26" max="26" width="16.00390625" style="325" bestFit="1" customWidth="1"/>
    <col min="27" max="27" width="9.28125" style="325" bestFit="1" customWidth="1"/>
    <col min="28" max="31" width="3.7109375" style="325" customWidth="1"/>
    <col min="32" max="16384" width="10.8515625" style="325" customWidth="1"/>
  </cols>
  <sheetData>
    <row r="1" spans="1:7" ht="19">
      <c r="A1" s="495" t="s">
        <v>388</v>
      </c>
      <c r="B1" s="495"/>
      <c r="C1" s="335"/>
      <c r="D1" s="324"/>
      <c r="E1" s="324"/>
      <c r="G1" s="324"/>
    </row>
    <row r="2" spans="1:10" ht="12.75">
      <c r="A2" s="325" t="s">
        <v>398</v>
      </c>
      <c r="B2" s="324" t="s">
        <v>465</v>
      </c>
      <c r="C2" s="324"/>
      <c r="D2" s="324"/>
      <c r="E2" s="324"/>
      <c r="F2" s="324"/>
      <c r="G2" s="327"/>
      <c r="H2" s="324"/>
      <c r="I2" s="324"/>
      <c r="J2" s="324"/>
    </row>
    <row r="3" spans="1:10" ht="12.75">
      <c r="A3" s="325" t="s">
        <v>400</v>
      </c>
      <c r="B3" s="474" t="s">
        <v>470</v>
      </c>
      <c r="C3" s="324"/>
      <c r="D3" s="324"/>
      <c r="E3" s="324"/>
      <c r="F3" s="324"/>
      <c r="G3" s="324"/>
      <c r="H3" s="324"/>
      <c r="I3" s="324"/>
      <c r="J3" s="324"/>
    </row>
    <row r="4" spans="1:10" ht="12.75">
      <c r="A4" s="325" t="s">
        <v>402</v>
      </c>
      <c r="B4" s="442" t="s">
        <v>909</v>
      </c>
      <c r="C4" s="324"/>
      <c r="D4" s="324"/>
      <c r="E4" s="324"/>
      <c r="F4" s="324"/>
      <c r="G4" s="327"/>
      <c r="H4" s="324"/>
      <c r="I4" s="324"/>
      <c r="J4" s="324"/>
    </row>
    <row r="5" spans="1:10" ht="12.75">
      <c r="A5" s="325" t="s">
        <v>404</v>
      </c>
      <c r="B5" s="324" t="s">
        <v>467</v>
      </c>
      <c r="C5" s="324"/>
      <c r="D5" s="324"/>
      <c r="E5" s="324"/>
      <c r="F5" s="324"/>
      <c r="G5" s="324"/>
      <c r="H5" s="324"/>
      <c r="I5" s="324"/>
      <c r="J5" s="324"/>
    </row>
    <row r="6" spans="1:10" ht="12.75">
      <c r="A6" s="325" t="s">
        <v>406</v>
      </c>
      <c r="B6" s="324" t="s">
        <v>466</v>
      </c>
      <c r="C6" s="324"/>
      <c r="D6" s="324"/>
      <c r="E6" s="324"/>
      <c r="F6" s="324"/>
      <c r="G6" s="324"/>
      <c r="H6" s="324"/>
      <c r="I6" s="324"/>
      <c r="J6" s="324"/>
    </row>
    <row r="7" spans="1:10" ht="12.75">
      <c r="A7" s="325" t="s">
        <v>408</v>
      </c>
      <c r="B7" s="475" t="s">
        <v>917</v>
      </c>
      <c r="C7" s="324"/>
      <c r="D7" s="324"/>
      <c r="E7" s="324"/>
      <c r="F7" s="324"/>
      <c r="G7" s="324"/>
      <c r="H7" s="324"/>
      <c r="I7" s="324"/>
      <c r="J7" s="324"/>
    </row>
    <row r="8" spans="1:10" ht="12.75">
      <c r="A8" s="325" t="s">
        <v>410</v>
      </c>
      <c r="B8" s="324" t="s">
        <v>468</v>
      </c>
      <c r="C8" s="324"/>
      <c r="D8" s="324"/>
      <c r="E8" s="324"/>
      <c r="F8" s="324"/>
      <c r="G8" s="324"/>
      <c r="H8" s="324"/>
      <c r="I8" s="324"/>
      <c r="J8" s="324"/>
    </row>
    <row r="9" spans="1:10" ht="12.75">
      <c r="A9" s="325" t="s">
        <v>412</v>
      </c>
      <c r="B9" s="324" t="s">
        <v>423</v>
      </c>
      <c r="C9" s="324"/>
      <c r="D9" s="324"/>
      <c r="E9" s="324"/>
      <c r="F9" s="324"/>
      <c r="G9" s="327"/>
      <c r="H9" s="324"/>
      <c r="I9" s="324"/>
      <c r="J9" s="324"/>
    </row>
    <row r="11" spans="1:27" s="324" customFormat="1" ht="12.75">
      <c r="A11" s="329">
        <v>1</v>
      </c>
      <c r="B11" s="324" t="s">
        <v>423</v>
      </c>
      <c r="C11" s="324" t="s">
        <v>465</v>
      </c>
      <c r="E11" s="329">
        <v>2</v>
      </c>
      <c r="F11" s="324" t="s">
        <v>465</v>
      </c>
      <c r="G11" s="324" t="s">
        <v>468</v>
      </c>
      <c r="I11" s="329">
        <v>3</v>
      </c>
      <c r="J11" s="475" t="s">
        <v>917</v>
      </c>
      <c r="K11" s="324" t="s">
        <v>465</v>
      </c>
      <c r="M11" s="329">
        <v>4</v>
      </c>
      <c r="N11" s="324" t="s">
        <v>465</v>
      </c>
      <c r="O11" s="324" t="s">
        <v>466</v>
      </c>
      <c r="Q11" s="329">
        <v>5</v>
      </c>
      <c r="R11" s="324" t="s">
        <v>467</v>
      </c>
      <c r="S11" s="324" t="s">
        <v>465</v>
      </c>
      <c r="U11" s="329">
        <v>6</v>
      </c>
      <c r="V11" s="324" t="s">
        <v>465</v>
      </c>
      <c r="W11" s="324" t="s">
        <v>909</v>
      </c>
      <c r="Y11" s="329">
        <v>7</v>
      </c>
      <c r="Z11" s="474" t="s">
        <v>470</v>
      </c>
      <c r="AA11" s="324" t="s">
        <v>465</v>
      </c>
    </row>
    <row r="12" spans="2:27" s="324" customFormat="1" ht="12.75">
      <c r="B12" s="324" t="s">
        <v>468</v>
      </c>
      <c r="C12" s="474" t="s">
        <v>470</v>
      </c>
      <c r="F12" s="474" t="s">
        <v>470</v>
      </c>
      <c r="G12" s="475" t="s">
        <v>917</v>
      </c>
      <c r="J12" s="324" t="s">
        <v>466</v>
      </c>
      <c r="K12" s="474" t="s">
        <v>470</v>
      </c>
      <c r="N12" s="324" t="s">
        <v>467</v>
      </c>
      <c r="O12" s="474" t="s">
        <v>470</v>
      </c>
      <c r="R12" s="474" t="s">
        <v>470</v>
      </c>
      <c r="S12" s="324" t="s">
        <v>909</v>
      </c>
      <c r="V12" s="324" t="s">
        <v>423</v>
      </c>
      <c r="W12" s="474" t="s">
        <v>470</v>
      </c>
      <c r="Z12" s="324" t="s">
        <v>909</v>
      </c>
      <c r="AA12" s="324" t="s">
        <v>468</v>
      </c>
    </row>
    <row r="13" spans="2:27" s="324" customFormat="1" ht="12.75">
      <c r="B13" s="475" t="s">
        <v>917</v>
      </c>
      <c r="C13" s="324" t="s">
        <v>909</v>
      </c>
      <c r="F13" s="324" t="s">
        <v>909</v>
      </c>
      <c r="G13" s="324" t="s">
        <v>466</v>
      </c>
      <c r="J13" s="324" t="s">
        <v>909</v>
      </c>
      <c r="K13" s="324" t="s">
        <v>467</v>
      </c>
      <c r="N13" s="324" t="s">
        <v>909</v>
      </c>
      <c r="O13" s="324" t="s">
        <v>423</v>
      </c>
      <c r="R13" s="324" t="s">
        <v>466</v>
      </c>
      <c r="S13" s="324" t="s">
        <v>468</v>
      </c>
      <c r="V13" s="324" t="s">
        <v>468</v>
      </c>
      <c r="W13" s="324" t="s">
        <v>467</v>
      </c>
      <c r="Z13" s="324" t="s">
        <v>467</v>
      </c>
      <c r="AA13" s="475" t="s">
        <v>917</v>
      </c>
    </row>
    <row r="14" spans="2:27" s="324" customFormat="1" ht="12.75">
      <c r="B14" s="324" t="s">
        <v>466</v>
      </c>
      <c r="C14" s="324" t="s">
        <v>467</v>
      </c>
      <c r="F14" s="324" t="s">
        <v>467</v>
      </c>
      <c r="G14" s="324" t="s">
        <v>423</v>
      </c>
      <c r="J14" s="324" t="s">
        <v>468</v>
      </c>
      <c r="K14" s="324" t="s">
        <v>423</v>
      </c>
      <c r="N14" s="475" t="s">
        <v>917</v>
      </c>
      <c r="O14" s="324" t="s">
        <v>468</v>
      </c>
      <c r="R14" s="324" t="s">
        <v>423</v>
      </c>
      <c r="S14" s="475" t="s">
        <v>917</v>
      </c>
      <c r="V14" s="475" t="s">
        <v>917</v>
      </c>
      <c r="W14" s="324" t="s">
        <v>466</v>
      </c>
      <c r="Z14" s="324" t="s">
        <v>466</v>
      </c>
      <c r="AA14" s="324" t="s">
        <v>423</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2"/>
  <sheetViews>
    <sheetView workbookViewId="0" topLeftCell="A1">
      <selection activeCell="N10" sqref="N10:O10"/>
    </sheetView>
  </sheetViews>
  <sheetFormatPr defaultColWidth="11.421875" defaultRowHeight="12.75"/>
  <cols>
    <col min="1" max="1" width="2.28125" style="325" bestFit="1" customWidth="1"/>
    <col min="2" max="2" width="15.8515625" style="325" bestFit="1" customWidth="1"/>
    <col min="3" max="3" width="14.7109375" style="325" bestFit="1" customWidth="1"/>
    <col min="4" max="4" width="7.8515625" style="325" bestFit="1" customWidth="1"/>
    <col min="5" max="5" width="2.8515625" style="325" bestFit="1" customWidth="1"/>
    <col min="6" max="7" width="15.8515625" style="325" bestFit="1" customWidth="1"/>
    <col min="8" max="8" width="1.421875" style="325" customWidth="1"/>
    <col min="9" max="9" width="2.140625" style="325" bestFit="1" customWidth="1"/>
    <col min="10" max="11" width="7.7109375" style="325" customWidth="1"/>
    <col min="12" max="12" width="1.421875" style="325" customWidth="1"/>
    <col min="13" max="13" width="2.140625" style="325" bestFit="1" customWidth="1"/>
    <col min="14" max="14" width="10.140625" style="325" bestFit="1" customWidth="1"/>
    <col min="15" max="15" width="15.8515625" style="325" bestFit="1" customWidth="1"/>
    <col min="16" max="16" width="2.140625" style="325" customWidth="1"/>
    <col min="17" max="17" width="2.140625" style="325" bestFit="1" customWidth="1"/>
    <col min="18" max="18" width="15.8515625" style="325" bestFit="1" customWidth="1"/>
    <col min="19" max="19" width="10.140625" style="325" bestFit="1" customWidth="1"/>
    <col min="20" max="20" width="3.7109375" style="325" customWidth="1"/>
    <col min="21" max="21" width="2.140625" style="325" bestFit="1" customWidth="1"/>
    <col min="22" max="22" width="10.140625" style="325" bestFit="1" customWidth="1"/>
    <col min="23" max="23" width="15.8515625" style="325" bestFit="1" customWidth="1"/>
    <col min="24" max="24" width="3.7109375" style="325" customWidth="1"/>
    <col min="25" max="25" width="2.140625" style="325" bestFit="1" customWidth="1"/>
    <col min="26" max="27" width="7.8515625" style="325" customWidth="1"/>
    <col min="28" max="31" width="3.7109375" style="325" customWidth="1"/>
    <col min="32" max="16384" width="10.8515625" style="325" customWidth="1"/>
  </cols>
  <sheetData>
    <row r="1" spans="1:7" ht="19">
      <c r="A1" s="495" t="s">
        <v>389</v>
      </c>
      <c r="B1" s="495"/>
      <c r="C1" s="335"/>
      <c r="D1" s="324"/>
      <c r="E1" s="324"/>
      <c r="G1" s="324"/>
    </row>
    <row r="2" spans="1:25" ht="12.75">
      <c r="A2" s="325" t="s">
        <v>398</v>
      </c>
      <c r="B2" s="474" t="s">
        <v>478</v>
      </c>
      <c r="C2" s="324"/>
      <c r="D2" s="324"/>
      <c r="E2" s="324"/>
      <c r="G2" s="324"/>
      <c r="H2" s="324"/>
      <c r="I2" s="324"/>
      <c r="J2" s="324"/>
      <c r="U2" s="324"/>
      <c r="V2" s="324"/>
      <c r="W2" s="324"/>
      <c r="X2" s="324"/>
      <c r="Y2" s="324"/>
    </row>
    <row r="3" spans="1:25" ht="12.75">
      <c r="A3" s="325" t="s">
        <v>400</v>
      </c>
      <c r="B3" s="324" t="s">
        <v>428</v>
      </c>
      <c r="C3" s="324"/>
      <c r="D3" s="324"/>
      <c r="E3" s="324"/>
      <c r="G3" s="324"/>
      <c r="H3" s="324"/>
      <c r="I3" s="324"/>
      <c r="J3" s="324"/>
      <c r="U3" s="324"/>
      <c r="V3" s="324"/>
      <c r="W3" s="324"/>
      <c r="X3" s="324"/>
      <c r="Y3" s="324"/>
    </row>
    <row r="4" spans="1:25" ht="12.75">
      <c r="A4" s="325" t="s">
        <v>402</v>
      </c>
      <c r="B4" s="324" t="s">
        <v>432</v>
      </c>
      <c r="C4" s="324"/>
      <c r="D4" s="324"/>
      <c r="E4" s="324"/>
      <c r="G4" s="324"/>
      <c r="H4" s="324"/>
      <c r="I4" s="324"/>
      <c r="J4" s="324"/>
      <c r="U4" s="324"/>
      <c r="V4" s="324"/>
      <c r="W4" s="324"/>
      <c r="X4" s="324"/>
      <c r="Y4" s="324"/>
    </row>
    <row r="5" spans="1:25" ht="12.75">
      <c r="A5" s="325" t="s">
        <v>404</v>
      </c>
      <c r="B5" s="474" t="s">
        <v>451</v>
      </c>
      <c r="C5" s="324"/>
      <c r="D5" s="324"/>
      <c r="E5" s="324"/>
      <c r="G5" s="324"/>
      <c r="H5" s="324"/>
      <c r="I5" s="324"/>
      <c r="J5" s="324"/>
      <c r="U5" s="324"/>
      <c r="V5" s="324"/>
      <c r="W5" s="324"/>
      <c r="X5" s="324"/>
      <c r="Y5" s="324"/>
    </row>
    <row r="6" spans="1:25" ht="12.75">
      <c r="A6" s="325" t="s">
        <v>406</v>
      </c>
      <c r="B6" s="324" t="s">
        <v>471</v>
      </c>
      <c r="C6" s="324"/>
      <c r="D6" s="324"/>
      <c r="E6" s="324"/>
      <c r="G6" s="324"/>
      <c r="H6" s="324"/>
      <c r="I6" s="324"/>
      <c r="J6" s="324"/>
      <c r="U6" s="324"/>
      <c r="V6" s="324"/>
      <c r="W6" s="324"/>
      <c r="X6" s="324"/>
      <c r="Y6" s="324"/>
    </row>
    <row r="7" spans="1:25" ht="12.75">
      <c r="A7" s="325" t="s">
        <v>408</v>
      </c>
      <c r="B7" s="324" t="s">
        <v>472</v>
      </c>
      <c r="C7" s="324"/>
      <c r="D7" s="324"/>
      <c r="E7" s="324"/>
      <c r="G7" s="324"/>
      <c r="H7" s="324"/>
      <c r="I7" s="324"/>
      <c r="J7" s="324"/>
      <c r="U7" s="324"/>
      <c r="V7" s="324"/>
      <c r="W7" s="324"/>
      <c r="X7" s="324"/>
      <c r="Y7" s="324"/>
    </row>
    <row r="8" spans="6:11" s="324" customFormat="1" ht="12.75">
      <c r="F8" s="325"/>
      <c r="K8" s="325"/>
    </row>
    <row r="9" spans="1:29" s="324" customFormat="1" ht="12.75">
      <c r="A9" s="329">
        <v>1</v>
      </c>
      <c r="B9" s="474" t="s">
        <v>478</v>
      </c>
      <c r="C9" s="324" t="s">
        <v>428</v>
      </c>
      <c r="E9" s="329">
        <v>2</v>
      </c>
      <c r="F9" s="474" t="s">
        <v>451</v>
      </c>
      <c r="G9" s="474" t="s">
        <v>478</v>
      </c>
      <c r="I9" s="329">
        <v>3</v>
      </c>
      <c r="J9" s="496" t="s">
        <v>453</v>
      </c>
      <c r="K9" s="496"/>
      <c r="M9" s="329">
        <v>4</v>
      </c>
      <c r="N9" s="474" t="s">
        <v>478</v>
      </c>
      <c r="O9" s="324" t="s">
        <v>432</v>
      </c>
      <c r="Q9" s="329">
        <v>5</v>
      </c>
      <c r="R9" s="324" t="s">
        <v>472</v>
      </c>
      <c r="S9" s="474" t="s">
        <v>478</v>
      </c>
      <c r="U9" s="329">
        <v>6</v>
      </c>
      <c r="V9" s="324" t="s">
        <v>471</v>
      </c>
      <c r="W9" s="474" t="s">
        <v>478</v>
      </c>
      <c r="Y9" s="329">
        <v>7</v>
      </c>
      <c r="Z9" s="496" t="s">
        <v>453</v>
      </c>
      <c r="AA9" s="496"/>
      <c r="AC9" s="334"/>
    </row>
    <row r="10" spans="2:27" s="324" customFormat="1" ht="12.75">
      <c r="B10" s="324" t="s">
        <v>432</v>
      </c>
      <c r="C10" s="474" t="s">
        <v>451</v>
      </c>
      <c r="F10" s="324" t="s">
        <v>472</v>
      </c>
      <c r="G10" s="324" t="s">
        <v>432</v>
      </c>
      <c r="J10" s="496"/>
      <c r="K10" s="496"/>
      <c r="N10" s="443" t="s">
        <v>472</v>
      </c>
      <c r="O10" s="443" t="s">
        <v>428</v>
      </c>
      <c r="R10" s="474" t="s">
        <v>451</v>
      </c>
      <c r="S10" s="324" t="s">
        <v>428</v>
      </c>
      <c r="V10" s="324" t="s">
        <v>428</v>
      </c>
      <c r="W10" s="324" t="s">
        <v>432</v>
      </c>
      <c r="Z10" s="496"/>
      <c r="AA10" s="496"/>
    </row>
    <row r="11" spans="2:27" s="324" customFormat="1" ht="12.75">
      <c r="B11" s="324" t="s">
        <v>471</v>
      </c>
      <c r="C11" s="324" t="s">
        <v>472</v>
      </c>
      <c r="D11" s="476">
        <v>43015</v>
      </c>
      <c r="F11" s="324" t="s">
        <v>428</v>
      </c>
      <c r="G11" s="324" t="s">
        <v>471</v>
      </c>
      <c r="J11" s="496"/>
      <c r="K11" s="496"/>
      <c r="N11" s="324" t="s">
        <v>471</v>
      </c>
      <c r="O11" s="474" t="s">
        <v>451</v>
      </c>
      <c r="R11" s="324" t="s">
        <v>432</v>
      </c>
      <c r="S11" s="324" t="s">
        <v>471</v>
      </c>
      <c r="V11" s="474" t="s">
        <v>451</v>
      </c>
      <c r="W11" s="324" t="s">
        <v>472</v>
      </c>
      <c r="Z11" s="496"/>
      <c r="AA11" s="496"/>
    </row>
    <row r="12" spans="4:27" s="324" customFormat="1" ht="12.75">
      <c r="D12" s="328"/>
      <c r="Z12" s="325"/>
      <c r="AA12" s="325"/>
    </row>
  </sheetData>
  <mergeCells count="3">
    <mergeCell ref="A1:B1"/>
    <mergeCell ref="J9:K11"/>
    <mergeCell ref="Z9:AA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1"/>
  <sheetViews>
    <sheetView workbookViewId="0" topLeftCell="A1">
      <selection activeCell="A9" sqref="A9:XFD11"/>
    </sheetView>
  </sheetViews>
  <sheetFormatPr defaultColWidth="11.421875" defaultRowHeight="12.75"/>
  <cols>
    <col min="1" max="1" width="2.28125" style="325" bestFit="1" customWidth="1"/>
    <col min="2" max="2" width="19.00390625" style="325" bestFit="1" customWidth="1"/>
    <col min="3" max="3" width="13.28125" style="325" bestFit="1" customWidth="1"/>
    <col min="4" max="4" width="1.421875" style="325" customWidth="1"/>
    <col min="5" max="5" width="2.140625" style="325" bestFit="1" customWidth="1"/>
    <col min="6" max="6" width="13.28125" style="325" bestFit="1" customWidth="1"/>
    <col min="7" max="7" width="19.00390625" style="325" bestFit="1" customWidth="1"/>
    <col min="8" max="8" width="1.421875" style="325" customWidth="1"/>
    <col min="9" max="9" width="2.140625" style="325" bestFit="1" customWidth="1"/>
    <col min="10" max="11" width="7.7109375" style="325" customWidth="1"/>
    <col min="12" max="12" width="1.421875" style="325" customWidth="1"/>
    <col min="13" max="13" width="2.140625" style="325" bestFit="1" customWidth="1"/>
    <col min="14" max="14" width="19.00390625" style="325" bestFit="1" customWidth="1"/>
    <col min="15" max="15" width="15.7109375" style="325" bestFit="1" customWidth="1"/>
    <col min="16" max="16" width="2.140625" style="325" customWidth="1"/>
    <col min="17" max="17" width="2.140625" style="325" bestFit="1" customWidth="1"/>
    <col min="18" max="18" width="15.7109375" style="325" bestFit="1" customWidth="1"/>
    <col min="19" max="19" width="19.00390625" style="325" bestFit="1" customWidth="1"/>
    <col min="20" max="20" width="3.7109375" style="325" customWidth="1"/>
    <col min="21" max="21" width="2.140625" style="325" bestFit="1" customWidth="1"/>
    <col min="22" max="22" width="19.00390625" style="325" bestFit="1" customWidth="1"/>
    <col min="23" max="23" width="15.7109375" style="325" bestFit="1" customWidth="1"/>
    <col min="24" max="24" width="3.7109375" style="325" customWidth="1"/>
    <col min="25" max="25" width="2.140625" style="325" bestFit="1" customWidth="1"/>
    <col min="26" max="27" width="7.8515625" style="325" customWidth="1"/>
    <col min="28" max="31" width="3.7109375" style="325" customWidth="1"/>
    <col min="32" max="16384" width="10.8515625" style="325" customWidth="1"/>
  </cols>
  <sheetData>
    <row r="1" spans="1:7" ht="19">
      <c r="A1" s="495" t="s">
        <v>763</v>
      </c>
      <c r="B1" s="495"/>
      <c r="C1" s="335"/>
      <c r="D1" s="324"/>
      <c r="E1" s="324"/>
      <c r="G1" s="324"/>
    </row>
    <row r="2" spans="1:25" ht="12.75">
      <c r="A2" s="325" t="s">
        <v>398</v>
      </c>
      <c r="B2" s="324" t="s">
        <v>473</v>
      </c>
      <c r="C2" s="324"/>
      <c r="D2" s="324"/>
      <c r="E2" s="324"/>
      <c r="G2" s="324"/>
      <c r="H2" s="324"/>
      <c r="I2" s="324"/>
      <c r="J2" s="324"/>
      <c r="U2" s="324"/>
      <c r="V2" s="324"/>
      <c r="W2" s="324"/>
      <c r="X2" s="324"/>
      <c r="Y2" s="324"/>
    </row>
    <row r="3" spans="1:25" ht="12.75">
      <c r="A3" s="325" t="s">
        <v>400</v>
      </c>
      <c r="B3" s="324" t="s">
        <v>474</v>
      </c>
      <c r="C3" s="324"/>
      <c r="D3" s="324"/>
      <c r="E3" s="324"/>
      <c r="G3" s="324"/>
      <c r="H3" s="324"/>
      <c r="I3" s="324"/>
      <c r="J3" s="324"/>
      <c r="U3" s="324"/>
      <c r="V3" s="324"/>
      <c r="W3" s="324"/>
      <c r="X3" s="324"/>
      <c r="Y3" s="324"/>
    </row>
    <row r="4" spans="1:25" ht="12.75">
      <c r="A4" s="325" t="s">
        <v>402</v>
      </c>
      <c r="B4" s="324" t="s">
        <v>475</v>
      </c>
      <c r="C4" s="324"/>
      <c r="D4" s="324"/>
      <c r="E4" s="324"/>
      <c r="G4" s="324"/>
      <c r="H4" s="324"/>
      <c r="I4" s="324"/>
      <c r="J4" s="324"/>
      <c r="U4" s="324"/>
      <c r="V4" s="324"/>
      <c r="W4" s="324"/>
      <c r="X4" s="324"/>
      <c r="Y4" s="324"/>
    </row>
    <row r="5" spans="1:25" ht="12.75">
      <c r="A5" s="325" t="s">
        <v>404</v>
      </c>
      <c r="B5" s="324" t="s">
        <v>476</v>
      </c>
      <c r="C5" s="324"/>
      <c r="D5" s="324"/>
      <c r="E5" s="324"/>
      <c r="G5" s="324"/>
      <c r="H5" s="324"/>
      <c r="I5" s="324"/>
      <c r="J5" s="324"/>
      <c r="U5" s="324"/>
      <c r="V5" s="324"/>
      <c r="W5" s="324"/>
      <c r="X5" s="324"/>
      <c r="Y5" s="324"/>
    </row>
    <row r="6" spans="1:25" ht="12.75">
      <c r="A6" s="325" t="s">
        <v>406</v>
      </c>
      <c r="B6" s="443" t="s">
        <v>912</v>
      </c>
      <c r="C6" s="324"/>
      <c r="D6" s="324"/>
      <c r="E6" s="324"/>
      <c r="G6" s="324"/>
      <c r="H6" s="324"/>
      <c r="I6" s="324"/>
      <c r="J6" s="324"/>
      <c r="U6" s="324"/>
      <c r="V6" s="324"/>
      <c r="W6" s="324"/>
      <c r="X6" s="324"/>
      <c r="Y6" s="324"/>
    </row>
    <row r="7" spans="1:25" ht="12.75">
      <c r="A7" s="325" t="s">
        <v>408</v>
      </c>
      <c r="B7" s="474" t="s">
        <v>451</v>
      </c>
      <c r="C7" s="324"/>
      <c r="D7" s="324"/>
      <c r="E7" s="324"/>
      <c r="G7" s="324"/>
      <c r="H7" s="324"/>
      <c r="I7" s="324"/>
      <c r="J7" s="324"/>
      <c r="U7" s="324"/>
      <c r="V7" s="324"/>
      <c r="W7" s="324"/>
      <c r="X7" s="324"/>
      <c r="Y7" s="324"/>
    </row>
    <row r="8" spans="7:11" s="324" customFormat="1" ht="12.75">
      <c r="G8" s="327"/>
      <c r="K8" s="325"/>
    </row>
    <row r="9" spans="1:29" s="324" customFormat="1" ht="12.75">
      <c r="A9" s="329">
        <v>1</v>
      </c>
      <c r="B9" s="447" t="s">
        <v>473</v>
      </c>
      <c r="C9" s="447" t="s">
        <v>474</v>
      </c>
      <c r="D9" s="447"/>
      <c r="E9" s="446">
        <v>2</v>
      </c>
      <c r="F9" s="447" t="s">
        <v>476</v>
      </c>
      <c r="G9" s="447" t="s">
        <v>473</v>
      </c>
      <c r="I9" s="329">
        <v>3</v>
      </c>
      <c r="J9" s="496" t="s">
        <v>453</v>
      </c>
      <c r="K9" s="496"/>
      <c r="M9" s="329">
        <v>4</v>
      </c>
      <c r="N9" s="324" t="s">
        <v>473</v>
      </c>
      <c r="O9" s="324" t="s">
        <v>475</v>
      </c>
      <c r="Q9" s="329">
        <v>5</v>
      </c>
      <c r="R9" s="474" t="s">
        <v>451</v>
      </c>
      <c r="S9" s="324" t="s">
        <v>473</v>
      </c>
      <c r="U9" s="329">
        <v>6</v>
      </c>
      <c r="V9" s="443" t="s">
        <v>912</v>
      </c>
      <c r="W9" s="324" t="s">
        <v>473</v>
      </c>
      <c r="Y9" s="329">
        <v>7</v>
      </c>
      <c r="Z9" s="496" t="s">
        <v>453</v>
      </c>
      <c r="AA9" s="496"/>
      <c r="AC9" s="334"/>
    </row>
    <row r="10" spans="2:27" s="324" customFormat="1" ht="12.75">
      <c r="B10" s="447" t="s">
        <v>475</v>
      </c>
      <c r="C10" s="447" t="s">
        <v>476</v>
      </c>
      <c r="D10" s="447"/>
      <c r="E10" s="447"/>
      <c r="F10" s="474" t="s">
        <v>451</v>
      </c>
      <c r="G10" s="447" t="s">
        <v>475</v>
      </c>
      <c r="J10" s="496"/>
      <c r="K10" s="496"/>
      <c r="N10" s="324" t="s">
        <v>474</v>
      </c>
      <c r="O10" s="474" t="s">
        <v>451</v>
      </c>
      <c r="R10" s="324" t="s">
        <v>476</v>
      </c>
      <c r="S10" s="324" t="s">
        <v>474</v>
      </c>
      <c r="V10" s="324" t="s">
        <v>474</v>
      </c>
      <c r="W10" s="324" t="s">
        <v>475</v>
      </c>
      <c r="Z10" s="496"/>
      <c r="AA10" s="496"/>
    </row>
    <row r="11" spans="2:27" s="324" customFormat="1" ht="12.75">
      <c r="B11" s="449" t="s">
        <v>912</v>
      </c>
      <c r="C11" s="474" t="s">
        <v>451</v>
      </c>
      <c r="D11" s="447"/>
      <c r="E11" s="447"/>
      <c r="F11" s="447" t="s">
        <v>474</v>
      </c>
      <c r="G11" s="449" t="s">
        <v>912</v>
      </c>
      <c r="J11" s="496"/>
      <c r="K11" s="496"/>
      <c r="N11" s="443" t="s">
        <v>912</v>
      </c>
      <c r="O11" s="324" t="s">
        <v>476</v>
      </c>
      <c r="R11" s="324" t="s">
        <v>475</v>
      </c>
      <c r="S11" s="448" t="s">
        <v>912</v>
      </c>
      <c r="V11" s="324" t="s">
        <v>476</v>
      </c>
      <c r="W11" s="474" t="s">
        <v>451</v>
      </c>
      <c r="Z11" s="496"/>
      <c r="AA11" s="496"/>
    </row>
  </sheetData>
  <mergeCells count="3">
    <mergeCell ref="J9:K11"/>
    <mergeCell ref="Z9:AA11"/>
    <mergeCell ref="A1:B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85"/>
  <sheetViews>
    <sheetView workbookViewId="0" topLeftCell="A1">
      <selection activeCell="A1" sqref="A1:B1"/>
    </sheetView>
  </sheetViews>
  <sheetFormatPr defaultColWidth="11.421875" defaultRowHeight="12.75"/>
  <cols>
    <col min="1" max="1" width="2.28125" style="325" bestFit="1" customWidth="1"/>
    <col min="2" max="2" width="11.140625" style="325" bestFit="1" customWidth="1"/>
    <col min="3" max="3" width="16.8515625" style="325" bestFit="1" customWidth="1"/>
    <col min="4" max="4" width="1.421875" style="325" customWidth="1"/>
    <col min="5" max="5" width="2.140625" style="325" bestFit="1" customWidth="1"/>
    <col min="6" max="6" width="13.8515625" style="325" bestFit="1" customWidth="1"/>
    <col min="7" max="7" width="9.140625" style="325" bestFit="1" customWidth="1"/>
    <col min="8" max="8" width="1.421875" style="325" customWidth="1"/>
    <col min="9" max="9" width="2.140625" style="325" bestFit="1" customWidth="1"/>
    <col min="10" max="10" width="11.140625" style="325" bestFit="1" customWidth="1"/>
    <col min="11" max="11" width="9.140625" style="325" bestFit="1" customWidth="1"/>
    <col min="12" max="12" width="1.421875" style="325" customWidth="1"/>
    <col min="13" max="13" width="2.140625" style="325" bestFit="1" customWidth="1"/>
    <col min="14" max="14" width="11.140625" style="325" bestFit="1" customWidth="1"/>
    <col min="15" max="15" width="9.140625" style="325" bestFit="1" customWidth="1"/>
    <col min="16" max="16" width="2.140625" style="325" customWidth="1"/>
    <col min="17" max="17" width="2.140625" style="325" bestFit="1" customWidth="1"/>
    <col min="18" max="18" width="9.140625" style="325" bestFit="1" customWidth="1"/>
    <col min="19" max="19" width="11.140625" style="325" bestFit="1" customWidth="1"/>
    <col min="20" max="20" width="3.7109375" style="325" customWidth="1"/>
    <col min="21" max="21" width="2.140625" style="325" bestFit="1" customWidth="1"/>
    <col min="22" max="22" width="9.140625" style="325" bestFit="1" customWidth="1"/>
    <col min="23" max="23" width="11.140625" style="325" bestFit="1" customWidth="1"/>
    <col min="24" max="24" width="3.7109375" style="325" customWidth="1"/>
    <col min="25" max="25" width="2.140625" style="325" bestFit="1" customWidth="1"/>
    <col min="26" max="26" width="11.140625" style="325" bestFit="1" customWidth="1"/>
    <col min="27" max="27" width="9.140625" style="325" bestFit="1" customWidth="1"/>
    <col min="28" max="31" width="3.7109375" style="325" customWidth="1"/>
    <col min="32" max="16384" width="10.8515625" style="325" customWidth="1"/>
  </cols>
  <sheetData>
    <row r="1" spans="1:7" ht="19">
      <c r="A1" s="495" t="s">
        <v>390</v>
      </c>
      <c r="B1" s="495"/>
      <c r="C1" s="335"/>
      <c r="D1" s="324"/>
      <c r="E1" s="324"/>
      <c r="G1" s="324"/>
    </row>
    <row r="2" spans="1:10" ht="12.75">
      <c r="A2" s="325" t="s">
        <v>398</v>
      </c>
      <c r="B2" s="324" t="s">
        <v>409</v>
      </c>
      <c r="C2" s="324"/>
      <c r="D2" s="324"/>
      <c r="E2" s="324"/>
      <c r="F2" s="324"/>
      <c r="G2" s="327"/>
      <c r="H2" s="324"/>
      <c r="I2" s="324"/>
      <c r="J2" s="324"/>
    </row>
    <row r="3" spans="1:10" ht="12.75">
      <c r="A3" s="325" t="s">
        <v>400</v>
      </c>
      <c r="B3" s="324" t="s">
        <v>413</v>
      </c>
      <c r="C3" s="324"/>
      <c r="D3" s="324"/>
      <c r="E3" s="324"/>
      <c r="F3" s="324"/>
      <c r="G3" s="324"/>
      <c r="H3" s="324"/>
      <c r="I3" s="324"/>
      <c r="J3" s="324"/>
    </row>
    <row r="4" spans="1:10" ht="12.75">
      <c r="A4" s="325" t="s">
        <v>402</v>
      </c>
      <c r="B4" s="324" t="s">
        <v>479</v>
      </c>
      <c r="C4" s="324"/>
      <c r="D4" s="324"/>
      <c r="E4" s="324"/>
      <c r="F4" s="324"/>
      <c r="G4" s="327"/>
      <c r="H4" s="324"/>
      <c r="I4" s="324"/>
      <c r="J4" s="324"/>
    </row>
    <row r="5" spans="1:10" ht="12.75">
      <c r="A5" s="325" t="s">
        <v>404</v>
      </c>
      <c r="B5" s="324" t="s">
        <v>120</v>
      </c>
      <c r="C5" s="324"/>
      <c r="D5" s="324"/>
      <c r="E5" s="324"/>
      <c r="F5" s="324"/>
      <c r="G5" s="324"/>
      <c r="H5" s="324"/>
      <c r="I5" s="324"/>
      <c r="J5" s="324"/>
    </row>
    <row r="6" spans="1:10" ht="12.75">
      <c r="A6" s="325" t="s">
        <v>406</v>
      </c>
      <c r="B6" s="324" t="s">
        <v>446</v>
      </c>
      <c r="C6" s="324"/>
      <c r="D6" s="324"/>
      <c r="E6" s="324"/>
      <c r="F6" s="324"/>
      <c r="G6" s="324"/>
      <c r="H6" s="324"/>
      <c r="I6" s="324"/>
      <c r="J6" s="324"/>
    </row>
    <row r="7" spans="1:10" ht="12.75">
      <c r="A7" s="325" t="s">
        <v>408</v>
      </c>
      <c r="B7" s="324" t="s">
        <v>407</v>
      </c>
      <c r="C7" s="324"/>
      <c r="D7" s="324"/>
      <c r="E7" s="324"/>
      <c r="F7" s="324"/>
      <c r="G7" s="324"/>
      <c r="H7" s="324"/>
      <c r="I7" s="324"/>
      <c r="J7" s="324"/>
    </row>
    <row r="8" spans="1:10" ht="12.75">
      <c r="A8" s="325" t="s">
        <v>410</v>
      </c>
      <c r="B8" s="324" t="s">
        <v>463</v>
      </c>
      <c r="C8" s="324"/>
      <c r="D8" s="324"/>
      <c r="E8" s="324"/>
      <c r="F8" s="324"/>
      <c r="G8" s="324"/>
      <c r="H8" s="324"/>
      <c r="I8" s="324"/>
      <c r="J8" s="324"/>
    </row>
    <row r="9" spans="1:10" ht="12.75">
      <c r="A9" s="325" t="s">
        <v>412</v>
      </c>
      <c r="B9" s="324" t="s">
        <v>464</v>
      </c>
      <c r="C9" s="324"/>
      <c r="D9" s="324"/>
      <c r="E9" s="324"/>
      <c r="F9" s="324"/>
      <c r="G9" s="327"/>
      <c r="H9" s="324"/>
      <c r="I9" s="324"/>
      <c r="J9" s="324"/>
    </row>
    <row r="10" spans="2:15" ht="12.75">
      <c r="B10" s="324"/>
      <c r="C10" s="324"/>
      <c r="D10" s="324"/>
      <c r="E10" s="324"/>
      <c r="F10" s="324"/>
      <c r="G10" s="324"/>
      <c r="H10" s="324"/>
      <c r="I10" s="324"/>
      <c r="J10" s="324"/>
      <c r="K10" s="324"/>
      <c r="L10" s="324"/>
      <c r="M10" s="324"/>
      <c r="N10" s="324"/>
      <c r="O10" s="324"/>
    </row>
    <row r="11" spans="1:27" ht="12.75">
      <c r="A11" s="329">
        <v>1</v>
      </c>
      <c r="B11" s="324" t="s">
        <v>412</v>
      </c>
      <c r="C11" s="324" t="s">
        <v>398</v>
      </c>
      <c r="D11" s="324"/>
      <c r="E11" s="334">
        <v>2</v>
      </c>
      <c r="F11" s="324" t="s">
        <v>398</v>
      </c>
      <c r="G11" s="324" t="s">
        <v>410</v>
      </c>
      <c r="H11" s="324"/>
      <c r="I11" s="334">
        <v>3</v>
      </c>
      <c r="J11" s="324" t="s">
        <v>408</v>
      </c>
      <c r="K11" s="324" t="s">
        <v>398</v>
      </c>
      <c r="L11" s="324"/>
      <c r="M11" s="334">
        <v>4</v>
      </c>
      <c r="N11" s="324" t="s">
        <v>398</v>
      </c>
      <c r="O11" s="324" t="s">
        <v>406</v>
      </c>
      <c r="Q11" s="329">
        <v>5</v>
      </c>
      <c r="R11" s="325" t="s">
        <v>404</v>
      </c>
      <c r="S11" s="325" t="s">
        <v>398</v>
      </c>
      <c r="U11" s="329">
        <v>6</v>
      </c>
      <c r="V11" s="325" t="s">
        <v>398</v>
      </c>
      <c r="W11" s="325" t="s">
        <v>402</v>
      </c>
      <c r="Y11" s="329">
        <v>7</v>
      </c>
      <c r="Z11" s="325" t="s">
        <v>400</v>
      </c>
      <c r="AA11" s="325" t="s">
        <v>398</v>
      </c>
    </row>
    <row r="12" spans="2:27" ht="12.75">
      <c r="B12" s="324" t="s">
        <v>410</v>
      </c>
      <c r="C12" s="324" t="s">
        <v>400</v>
      </c>
      <c r="D12" s="324"/>
      <c r="E12" s="324"/>
      <c r="F12" s="324" t="s">
        <v>400</v>
      </c>
      <c r="G12" s="324" t="s">
        <v>408</v>
      </c>
      <c r="H12" s="324"/>
      <c r="I12" s="324"/>
      <c r="J12" s="324" t="s">
        <v>406</v>
      </c>
      <c r="K12" s="324" t="s">
        <v>400</v>
      </c>
      <c r="L12" s="324"/>
      <c r="M12" s="324"/>
      <c r="N12" s="324" t="s">
        <v>404</v>
      </c>
      <c r="O12" s="324" t="s">
        <v>400</v>
      </c>
      <c r="R12" s="325" t="s">
        <v>400</v>
      </c>
      <c r="S12" s="325" t="s">
        <v>402</v>
      </c>
      <c r="V12" s="325" t="s">
        <v>412</v>
      </c>
      <c r="W12" s="325" t="s">
        <v>400</v>
      </c>
      <c r="Z12" s="325" t="s">
        <v>402</v>
      </c>
      <c r="AA12" s="325" t="s">
        <v>410</v>
      </c>
    </row>
    <row r="13" spans="2:27" ht="12.75">
      <c r="B13" s="324" t="s">
        <v>408</v>
      </c>
      <c r="C13" s="324" t="s">
        <v>402</v>
      </c>
      <c r="D13" s="324"/>
      <c r="E13" s="324"/>
      <c r="F13" s="324" t="s">
        <v>402</v>
      </c>
      <c r="G13" s="324" t="s">
        <v>406</v>
      </c>
      <c r="H13" s="324"/>
      <c r="I13" s="324"/>
      <c r="J13" s="324" t="s">
        <v>402</v>
      </c>
      <c r="K13" s="324" t="s">
        <v>404</v>
      </c>
      <c r="L13" s="324"/>
      <c r="M13" s="324"/>
      <c r="N13" s="324" t="s">
        <v>402</v>
      </c>
      <c r="O13" s="324" t="s">
        <v>412</v>
      </c>
      <c r="R13" s="325" t="s">
        <v>406</v>
      </c>
      <c r="S13" s="325" t="s">
        <v>410</v>
      </c>
      <c r="V13" s="325" t="s">
        <v>410</v>
      </c>
      <c r="W13" s="325" t="s">
        <v>404</v>
      </c>
      <c r="Z13" s="325" t="s">
        <v>404</v>
      </c>
      <c r="AA13" s="325" t="s">
        <v>408</v>
      </c>
    </row>
    <row r="14" spans="2:27" ht="12.75">
      <c r="B14" s="325" t="s">
        <v>406</v>
      </c>
      <c r="C14" s="325" t="s">
        <v>404</v>
      </c>
      <c r="F14" s="325" t="s">
        <v>404</v>
      </c>
      <c r="G14" s="325" t="s">
        <v>412</v>
      </c>
      <c r="J14" s="325" t="s">
        <v>410</v>
      </c>
      <c r="K14" s="325" t="s">
        <v>412</v>
      </c>
      <c r="N14" s="325" t="s">
        <v>408</v>
      </c>
      <c r="O14" s="325" t="s">
        <v>410</v>
      </c>
      <c r="R14" s="325" t="s">
        <v>412</v>
      </c>
      <c r="S14" s="325" t="s">
        <v>408</v>
      </c>
      <c r="V14" s="325" t="s">
        <v>408</v>
      </c>
      <c r="W14" s="325" t="s">
        <v>406</v>
      </c>
      <c r="Z14" s="325" t="s">
        <v>406</v>
      </c>
      <c r="AA14" s="325" t="s">
        <v>412</v>
      </c>
    </row>
    <row r="17" spans="1:27" s="324" customFormat="1" ht="12.75">
      <c r="A17" s="329">
        <v>1</v>
      </c>
      <c r="B17" s="324" t="s">
        <v>464</v>
      </c>
      <c r="C17" s="324" t="s">
        <v>409</v>
      </c>
      <c r="E17" s="329">
        <v>2</v>
      </c>
      <c r="F17" s="324" t="s">
        <v>409</v>
      </c>
      <c r="G17" s="324" t="s">
        <v>463</v>
      </c>
      <c r="I17" s="329">
        <v>3</v>
      </c>
      <c r="J17" s="324" t="s">
        <v>407</v>
      </c>
      <c r="K17" s="324" t="s">
        <v>409</v>
      </c>
      <c r="M17" s="329">
        <v>4</v>
      </c>
      <c r="N17" s="324" t="s">
        <v>409</v>
      </c>
      <c r="O17" s="324" t="s">
        <v>446</v>
      </c>
      <c r="Q17" s="329">
        <v>5</v>
      </c>
      <c r="R17" s="324" t="s">
        <v>120</v>
      </c>
      <c r="S17" s="324" t="s">
        <v>409</v>
      </c>
      <c r="U17" s="329">
        <v>6</v>
      </c>
      <c r="V17" s="324" t="s">
        <v>409</v>
      </c>
      <c r="W17" s="324" t="s">
        <v>479</v>
      </c>
      <c r="Y17" s="329">
        <v>7</v>
      </c>
      <c r="Z17" s="324" t="s">
        <v>413</v>
      </c>
      <c r="AA17" s="324" t="s">
        <v>409</v>
      </c>
    </row>
    <row r="18" spans="2:27" s="324" customFormat="1" ht="12.75">
      <c r="B18" s="324" t="s">
        <v>463</v>
      </c>
      <c r="C18" s="324" t="s">
        <v>413</v>
      </c>
      <c r="F18" s="324" t="s">
        <v>413</v>
      </c>
      <c r="G18" s="324" t="s">
        <v>407</v>
      </c>
      <c r="J18" s="324" t="s">
        <v>446</v>
      </c>
      <c r="K18" s="324" t="s">
        <v>413</v>
      </c>
      <c r="N18" s="324" t="s">
        <v>120</v>
      </c>
      <c r="O18" s="324" t="s">
        <v>413</v>
      </c>
      <c r="R18" s="324" t="s">
        <v>413</v>
      </c>
      <c r="S18" s="324" t="s">
        <v>479</v>
      </c>
      <c r="V18" s="324" t="s">
        <v>464</v>
      </c>
      <c r="W18" s="324" t="s">
        <v>413</v>
      </c>
      <c r="Z18" s="324" t="s">
        <v>479</v>
      </c>
      <c r="AA18" s="324" t="s">
        <v>463</v>
      </c>
    </row>
    <row r="19" spans="2:27" s="324" customFormat="1" ht="12.75">
      <c r="B19" s="324" t="s">
        <v>407</v>
      </c>
      <c r="C19" s="324" t="s">
        <v>479</v>
      </c>
      <c r="F19" s="324" t="s">
        <v>479</v>
      </c>
      <c r="G19" s="324" t="s">
        <v>446</v>
      </c>
      <c r="J19" s="324" t="s">
        <v>479</v>
      </c>
      <c r="K19" s="324" t="s">
        <v>120</v>
      </c>
      <c r="N19" s="324" t="s">
        <v>479</v>
      </c>
      <c r="O19" s="324" t="s">
        <v>464</v>
      </c>
      <c r="R19" s="324" t="s">
        <v>446</v>
      </c>
      <c r="S19" s="324" t="s">
        <v>463</v>
      </c>
      <c r="V19" s="324" t="s">
        <v>463</v>
      </c>
      <c r="W19" s="324" t="s">
        <v>120</v>
      </c>
      <c r="Z19" s="324" t="s">
        <v>120</v>
      </c>
      <c r="AA19" s="324" t="s">
        <v>407</v>
      </c>
    </row>
    <row r="20" spans="2:27" s="324" customFormat="1" ht="12.75">
      <c r="B20" s="324" t="s">
        <v>446</v>
      </c>
      <c r="C20" s="324" t="s">
        <v>120</v>
      </c>
      <c r="F20" s="324" t="s">
        <v>120</v>
      </c>
      <c r="G20" s="324" t="s">
        <v>464</v>
      </c>
      <c r="J20" s="324" t="s">
        <v>463</v>
      </c>
      <c r="K20" s="324" t="s">
        <v>464</v>
      </c>
      <c r="N20" s="324" t="s">
        <v>407</v>
      </c>
      <c r="O20" s="324" t="s">
        <v>463</v>
      </c>
      <c r="R20" s="324" t="s">
        <v>464</v>
      </c>
      <c r="S20" s="324" t="s">
        <v>407</v>
      </c>
      <c r="V20" s="324" t="s">
        <v>407</v>
      </c>
      <c r="W20" s="324" t="s">
        <v>446</v>
      </c>
      <c r="Z20" s="324" t="s">
        <v>446</v>
      </c>
      <c r="AA20" s="324" t="s">
        <v>464</v>
      </c>
    </row>
    <row r="21" s="324" customFormat="1" ht="12.75"/>
    <row r="22" s="324" customFormat="1" ht="12.75"/>
    <row r="40" spans="2:3" ht="12.75">
      <c r="B40" s="325" t="s">
        <v>412</v>
      </c>
      <c r="C40" s="325" t="s">
        <v>398</v>
      </c>
    </row>
    <row r="41" spans="2:3" ht="12.75">
      <c r="B41" s="325" t="s">
        <v>410</v>
      </c>
      <c r="C41" s="325" t="s">
        <v>400</v>
      </c>
    </row>
    <row r="42" spans="2:3" ht="12.75">
      <c r="B42" s="325" t="s">
        <v>408</v>
      </c>
      <c r="C42" s="325" t="s">
        <v>402</v>
      </c>
    </row>
    <row r="43" spans="2:3" ht="12.75">
      <c r="B43" s="325" t="s">
        <v>406</v>
      </c>
      <c r="C43" s="325" t="s">
        <v>404</v>
      </c>
    </row>
    <row r="45" spans="2:3" ht="12.75">
      <c r="B45" s="325" t="s">
        <v>398</v>
      </c>
      <c r="C45" s="325" t="s">
        <v>410</v>
      </c>
    </row>
    <row r="46" spans="2:3" ht="12.75">
      <c r="B46" s="325" t="s">
        <v>400</v>
      </c>
      <c r="C46" s="325" t="s">
        <v>408</v>
      </c>
    </row>
    <row r="47" spans="2:3" ht="12.75">
      <c r="B47" s="325" t="s">
        <v>402</v>
      </c>
      <c r="C47" s="325" t="s">
        <v>406</v>
      </c>
    </row>
    <row r="48" spans="2:3" ht="12.75">
      <c r="B48" s="325" t="s">
        <v>404</v>
      </c>
      <c r="C48" s="325" t="s">
        <v>412</v>
      </c>
    </row>
    <row r="50" spans="2:3" ht="12.75">
      <c r="B50" s="325" t="s">
        <v>408</v>
      </c>
      <c r="C50" s="325" t="s">
        <v>398</v>
      </c>
    </row>
    <row r="51" spans="2:3" ht="12.75">
      <c r="B51" s="325" t="s">
        <v>406</v>
      </c>
      <c r="C51" s="325" t="s">
        <v>400</v>
      </c>
    </row>
    <row r="52" spans="2:3" ht="12.75">
      <c r="B52" s="325" t="s">
        <v>402</v>
      </c>
      <c r="C52" s="325" t="s">
        <v>404</v>
      </c>
    </row>
    <row r="53" spans="2:3" ht="12.75">
      <c r="B53" s="325" t="s">
        <v>410</v>
      </c>
      <c r="C53" s="325" t="s">
        <v>412</v>
      </c>
    </row>
    <row r="55" spans="2:3" ht="12.75">
      <c r="B55" s="325" t="s">
        <v>398</v>
      </c>
      <c r="C55" s="325" t="s">
        <v>406</v>
      </c>
    </row>
    <row r="56" spans="2:3" ht="12.75">
      <c r="B56" s="325" t="s">
        <v>404</v>
      </c>
      <c r="C56" s="325" t="s">
        <v>400</v>
      </c>
    </row>
    <row r="57" spans="2:3" ht="12.75">
      <c r="B57" s="325" t="s">
        <v>402</v>
      </c>
      <c r="C57" s="325" t="s">
        <v>412</v>
      </c>
    </row>
    <row r="58" spans="2:3" ht="12.75">
      <c r="B58" s="325" t="s">
        <v>408</v>
      </c>
      <c r="C58" s="325" t="s">
        <v>410</v>
      </c>
    </row>
    <row r="60" spans="2:3" ht="12.75">
      <c r="B60" s="325" t="s">
        <v>404</v>
      </c>
      <c r="C60" s="325" t="s">
        <v>398</v>
      </c>
    </row>
    <row r="61" spans="2:3" ht="12.75">
      <c r="B61" s="325" t="s">
        <v>400</v>
      </c>
      <c r="C61" s="325" t="s">
        <v>402</v>
      </c>
    </row>
    <row r="62" spans="2:3" ht="12.75">
      <c r="B62" s="325" t="s">
        <v>406</v>
      </c>
      <c r="C62" s="325" t="s">
        <v>410</v>
      </c>
    </row>
    <row r="63" spans="2:3" ht="12.75">
      <c r="B63" s="325" t="s">
        <v>412</v>
      </c>
      <c r="C63" s="325" t="s">
        <v>408</v>
      </c>
    </row>
    <row r="65" spans="2:3" ht="12.75">
      <c r="B65" s="325" t="s">
        <v>398</v>
      </c>
      <c r="C65" s="325" t="s">
        <v>402</v>
      </c>
    </row>
    <row r="66" spans="2:3" ht="12.75">
      <c r="B66" s="325" t="s">
        <v>412</v>
      </c>
      <c r="C66" s="325" t="s">
        <v>400</v>
      </c>
    </row>
    <row r="67" spans="2:3" ht="12.75">
      <c r="B67" s="325" t="s">
        <v>410</v>
      </c>
      <c r="C67" s="325" t="s">
        <v>404</v>
      </c>
    </row>
    <row r="68" spans="2:3" ht="12.75">
      <c r="B68" s="325" t="s">
        <v>408</v>
      </c>
      <c r="C68" s="325" t="s">
        <v>406</v>
      </c>
    </row>
    <row r="70" spans="2:3" ht="12.75">
      <c r="B70" s="325" t="s">
        <v>400</v>
      </c>
      <c r="C70" s="325" t="s">
        <v>398</v>
      </c>
    </row>
    <row r="71" spans="2:3" ht="12.75">
      <c r="B71" s="325" t="s">
        <v>402</v>
      </c>
      <c r="C71" s="325" t="s">
        <v>410</v>
      </c>
    </row>
    <row r="72" spans="2:3" ht="12.75">
      <c r="B72" s="325" t="s">
        <v>404</v>
      </c>
      <c r="C72" s="325" t="s">
        <v>408</v>
      </c>
    </row>
    <row r="73" spans="2:3" ht="12.75">
      <c r="B73" s="325" t="s">
        <v>406</v>
      </c>
      <c r="C73" s="325" t="s">
        <v>412</v>
      </c>
    </row>
    <row r="76" spans="1:6" ht="12.75">
      <c r="A76" s="325" t="s">
        <v>398</v>
      </c>
      <c r="B76" s="325">
        <v>3</v>
      </c>
      <c r="C76" s="325">
        <v>4</v>
      </c>
      <c r="F76" s="326" t="s">
        <v>409</v>
      </c>
    </row>
    <row r="77" spans="1:6" ht="12.75">
      <c r="A77" s="325" t="s">
        <v>400</v>
      </c>
      <c r="B77" s="325">
        <v>3</v>
      </c>
      <c r="C77" s="325">
        <v>4</v>
      </c>
      <c r="F77" s="326" t="s">
        <v>413</v>
      </c>
    </row>
    <row r="78" spans="1:6" ht="12.75">
      <c r="A78" s="325" t="s">
        <v>402</v>
      </c>
      <c r="B78" s="325">
        <v>4</v>
      </c>
      <c r="C78" s="325">
        <v>3</v>
      </c>
      <c r="F78" s="326" t="s">
        <v>407</v>
      </c>
    </row>
    <row r="79" spans="1:6" ht="12.75">
      <c r="A79" s="325" t="s">
        <v>404</v>
      </c>
      <c r="B79" s="325">
        <v>4</v>
      </c>
      <c r="C79" s="325">
        <v>3</v>
      </c>
      <c r="F79" s="326" t="s">
        <v>454</v>
      </c>
    </row>
    <row r="80" spans="1:6" ht="12.75">
      <c r="A80" s="325" t="s">
        <v>406</v>
      </c>
      <c r="B80" s="325">
        <v>4</v>
      </c>
      <c r="C80" s="325">
        <v>3</v>
      </c>
      <c r="F80" s="326" t="s">
        <v>446</v>
      </c>
    </row>
    <row r="81" spans="1:6" ht="12.75">
      <c r="A81" s="325" t="s">
        <v>408</v>
      </c>
      <c r="B81" s="325">
        <v>4</v>
      </c>
      <c r="C81" s="325">
        <v>3</v>
      </c>
      <c r="F81" s="326" t="s">
        <v>463</v>
      </c>
    </row>
    <row r="82" spans="1:6" ht="12.75">
      <c r="A82" s="325" t="s">
        <v>410</v>
      </c>
      <c r="B82" s="325">
        <v>3</v>
      </c>
      <c r="C82" s="325">
        <v>4</v>
      </c>
      <c r="F82" s="326" t="s">
        <v>464</v>
      </c>
    </row>
    <row r="83" spans="1:6" ht="12.75">
      <c r="A83" s="325" t="s">
        <v>412</v>
      </c>
      <c r="B83" s="325">
        <v>3</v>
      </c>
      <c r="C83" s="325">
        <v>4</v>
      </c>
      <c r="F83" s="326" t="s">
        <v>120</v>
      </c>
    </row>
    <row r="85" spans="2:3" ht="12.75">
      <c r="B85" s="325">
        <v>28</v>
      </c>
      <c r="C85" s="325">
        <v>28</v>
      </c>
    </row>
  </sheetData>
  <mergeCells count="1">
    <mergeCell ref="A1:B1"/>
  </mergeCells>
  <printOptions/>
  <pageMargins left="0.7000000000000001" right="0.7000000000000001" top="0.7500000000000001" bottom="0.7500000000000001" header="0.30000000000000004" footer="0.30000000000000004"/>
  <pageSetup fitToHeight="1" fitToWidth="1" horizontalDpi="600" verticalDpi="600" orientation="landscape" paperSize="9" scale="6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9"/>
  <sheetViews>
    <sheetView workbookViewId="0" topLeftCell="A1"/>
  </sheetViews>
  <sheetFormatPr defaultColWidth="11.421875" defaultRowHeight="12.75"/>
  <cols>
    <col min="1" max="1" width="2.28125" style="325" bestFit="1" customWidth="1"/>
    <col min="2" max="2" width="13.8515625" style="325" bestFit="1" customWidth="1"/>
    <col min="3" max="3" width="16.8515625" style="325" bestFit="1" customWidth="1"/>
    <col min="4" max="4" width="1.421875" style="325" customWidth="1"/>
    <col min="5" max="5" width="2.140625" style="325" bestFit="1" customWidth="1"/>
    <col min="6" max="6" width="12.421875" style="325" bestFit="1" customWidth="1"/>
    <col min="7" max="7" width="13.8515625" style="325" bestFit="1" customWidth="1"/>
    <col min="8" max="8" width="1.421875" style="325" customWidth="1"/>
    <col min="9" max="9" width="2.140625" style="325" bestFit="1" customWidth="1"/>
    <col min="10" max="10" width="13.8515625" style="325" bestFit="1" customWidth="1"/>
    <col min="11" max="11" width="12.421875" style="325" bestFit="1" customWidth="1"/>
    <col min="12" max="12" width="1.421875" style="325" customWidth="1"/>
    <col min="13" max="13" width="2.140625" style="325" bestFit="1" customWidth="1"/>
    <col min="14" max="14" width="12.421875" style="325" bestFit="1" customWidth="1"/>
    <col min="15" max="15" width="13.8515625" style="325" bestFit="1" customWidth="1"/>
    <col min="16" max="16" width="2.140625" style="325" customWidth="1"/>
    <col min="17" max="17" width="2.140625" style="325" bestFit="1" customWidth="1"/>
    <col min="18" max="18" width="13.8515625" style="325" bestFit="1" customWidth="1"/>
    <col min="19" max="19" width="8.28125" style="325" bestFit="1" customWidth="1"/>
    <col min="20" max="20" width="3.7109375" style="325" customWidth="1"/>
    <col min="21" max="21" width="2.140625" style="325" bestFit="1" customWidth="1"/>
    <col min="22" max="22" width="8.28125" style="325" bestFit="1" customWidth="1"/>
    <col min="23" max="23" width="13.8515625" style="325" bestFit="1" customWidth="1"/>
    <col min="24" max="24" width="3.7109375" style="325" customWidth="1"/>
    <col min="25" max="25" width="2.140625" style="325" bestFit="1" customWidth="1"/>
    <col min="26" max="26" width="13.8515625" style="325" bestFit="1" customWidth="1"/>
    <col min="27" max="27" width="8.28125" style="325" bestFit="1" customWidth="1"/>
    <col min="28" max="31" width="3.7109375" style="325" customWidth="1"/>
    <col min="32" max="16384" width="10.8515625" style="325" customWidth="1"/>
  </cols>
  <sheetData>
    <row r="1" spans="1:7" ht="19">
      <c r="A1" s="495" t="s">
        <v>391</v>
      </c>
      <c r="B1" s="495"/>
      <c r="C1" s="335"/>
      <c r="D1" s="324"/>
      <c r="E1" s="324"/>
      <c r="G1" s="324"/>
    </row>
    <row r="2" spans="1:10" ht="12.75">
      <c r="A2" s="325" t="s">
        <v>398</v>
      </c>
      <c r="B2" s="324" t="s">
        <v>457</v>
      </c>
      <c r="C2" s="324"/>
      <c r="D2" s="324"/>
      <c r="E2" s="324"/>
      <c r="F2" s="324"/>
      <c r="G2" s="327"/>
      <c r="H2" s="324"/>
      <c r="I2" s="324"/>
      <c r="J2" s="324"/>
    </row>
    <row r="3" spans="1:10" ht="12.75">
      <c r="A3" s="325" t="s">
        <v>400</v>
      </c>
      <c r="B3" s="324" t="s">
        <v>477</v>
      </c>
      <c r="C3" s="324"/>
      <c r="D3" s="324"/>
      <c r="E3" s="324"/>
      <c r="F3" s="324"/>
      <c r="G3" s="324"/>
      <c r="H3" s="324"/>
      <c r="I3" s="324"/>
      <c r="J3" s="324"/>
    </row>
    <row r="4" spans="1:10" ht="12.75">
      <c r="A4" s="325" t="s">
        <v>402</v>
      </c>
      <c r="B4" s="324" t="s">
        <v>461</v>
      </c>
      <c r="C4" s="324"/>
      <c r="D4" s="324"/>
      <c r="E4" s="324"/>
      <c r="F4" s="324"/>
      <c r="G4" s="327"/>
      <c r="H4" s="324"/>
      <c r="I4" s="324"/>
      <c r="J4" s="324"/>
    </row>
    <row r="5" spans="1:10" ht="12.75">
      <c r="A5" s="325" t="s">
        <v>404</v>
      </c>
      <c r="B5" s="324" t="s">
        <v>467</v>
      </c>
      <c r="C5" s="324"/>
      <c r="D5" s="324"/>
      <c r="E5" s="324"/>
      <c r="F5" s="324"/>
      <c r="G5" s="324"/>
      <c r="H5" s="324"/>
      <c r="I5" s="324"/>
      <c r="J5" s="324"/>
    </row>
    <row r="6" spans="1:10" ht="12.75">
      <c r="A6" s="325" t="s">
        <v>406</v>
      </c>
      <c r="B6" s="324" t="s">
        <v>480</v>
      </c>
      <c r="C6" s="324"/>
      <c r="D6" s="324"/>
      <c r="E6" s="324"/>
      <c r="F6" s="324"/>
      <c r="G6" s="324"/>
      <c r="H6" s="324"/>
      <c r="I6" s="324"/>
      <c r="J6" s="324"/>
    </row>
    <row r="7" spans="1:10" ht="12.75">
      <c r="A7" s="325" t="s">
        <v>408</v>
      </c>
      <c r="B7" s="324" t="s">
        <v>417</v>
      </c>
      <c r="C7" s="324"/>
      <c r="D7" s="324"/>
      <c r="E7" s="324"/>
      <c r="F7" s="324"/>
      <c r="G7" s="324"/>
      <c r="H7" s="324"/>
      <c r="I7" s="324"/>
      <c r="J7" s="324"/>
    </row>
    <row r="8" spans="1:10" ht="12.75">
      <c r="A8" s="325" t="s">
        <v>410</v>
      </c>
      <c r="B8" s="324" t="s">
        <v>481</v>
      </c>
      <c r="C8" s="324"/>
      <c r="D8" s="324"/>
      <c r="E8" s="324"/>
      <c r="F8" s="324"/>
      <c r="G8" s="324"/>
      <c r="H8" s="324"/>
      <c r="I8" s="324"/>
      <c r="J8" s="324"/>
    </row>
    <row r="9" spans="1:10" ht="12.75">
      <c r="A9" s="325" t="s">
        <v>412</v>
      </c>
      <c r="B9" s="324" t="s">
        <v>432</v>
      </c>
      <c r="C9" s="324"/>
      <c r="D9" s="324"/>
      <c r="E9" s="324"/>
      <c r="F9" s="324"/>
      <c r="G9" s="327"/>
      <c r="H9" s="324"/>
      <c r="I9" s="324"/>
      <c r="J9" s="324"/>
    </row>
    <row r="10" spans="2:10" ht="12.75">
      <c r="B10" s="324"/>
      <c r="C10" s="324"/>
      <c r="D10" s="324"/>
      <c r="E10" s="324"/>
      <c r="F10" s="324"/>
      <c r="G10" s="327"/>
      <c r="H10" s="324"/>
      <c r="I10" s="324"/>
      <c r="J10" s="324"/>
    </row>
    <row r="11" spans="1:27" s="324" customFormat="1" ht="12.75">
      <c r="A11" s="329">
        <v>1</v>
      </c>
      <c r="B11" s="324" t="s">
        <v>432</v>
      </c>
      <c r="C11" s="324" t="s">
        <v>457</v>
      </c>
      <c r="E11" s="329">
        <v>2</v>
      </c>
      <c r="F11" s="324" t="s">
        <v>457</v>
      </c>
      <c r="G11" s="324" t="s">
        <v>481</v>
      </c>
      <c r="I11" s="329">
        <v>3</v>
      </c>
      <c r="J11" s="324" t="s">
        <v>417</v>
      </c>
      <c r="K11" s="324" t="s">
        <v>457</v>
      </c>
      <c r="M11" s="329">
        <v>4</v>
      </c>
      <c r="N11" s="324" t="s">
        <v>457</v>
      </c>
      <c r="O11" s="324" t="s">
        <v>480</v>
      </c>
      <c r="Q11" s="329">
        <v>5</v>
      </c>
      <c r="R11" s="324" t="s">
        <v>467</v>
      </c>
      <c r="S11" s="324" t="s">
        <v>457</v>
      </c>
      <c r="U11" s="329">
        <v>6</v>
      </c>
      <c r="V11" s="324" t="s">
        <v>457</v>
      </c>
      <c r="W11" s="324" t="s">
        <v>461</v>
      </c>
      <c r="Y11" s="329">
        <v>7</v>
      </c>
      <c r="Z11" s="324" t="s">
        <v>477</v>
      </c>
      <c r="AA11" s="324" t="s">
        <v>457</v>
      </c>
    </row>
    <row r="12" spans="2:27" s="324" customFormat="1" ht="12.75">
      <c r="B12" s="324" t="s">
        <v>481</v>
      </c>
      <c r="C12" s="324" t="s">
        <v>477</v>
      </c>
      <c r="F12" s="324" t="s">
        <v>477</v>
      </c>
      <c r="G12" s="324" t="s">
        <v>417</v>
      </c>
      <c r="J12" s="324" t="s">
        <v>480</v>
      </c>
      <c r="K12" s="324" t="s">
        <v>477</v>
      </c>
      <c r="N12" s="324" t="s">
        <v>467</v>
      </c>
      <c r="O12" s="324" t="s">
        <v>477</v>
      </c>
      <c r="R12" s="324" t="s">
        <v>477</v>
      </c>
      <c r="S12" s="324" t="s">
        <v>461</v>
      </c>
      <c r="V12" s="324" t="s">
        <v>432</v>
      </c>
      <c r="W12" s="324" t="s">
        <v>477</v>
      </c>
      <c r="Z12" s="324" t="s">
        <v>461</v>
      </c>
      <c r="AA12" s="324" t="s">
        <v>481</v>
      </c>
    </row>
    <row r="13" spans="2:27" s="324" customFormat="1" ht="12.75">
      <c r="B13" s="324" t="s">
        <v>417</v>
      </c>
      <c r="C13" s="324" t="s">
        <v>461</v>
      </c>
      <c r="F13" s="324" t="s">
        <v>461</v>
      </c>
      <c r="G13" s="324" t="s">
        <v>480</v>
      </c>
      <c r="J13" s="324" t="s">
        <v>461</v>
      </c>
      <c r="K13" s="324" t="s">
        <v>467</v>
      </c>
      <c r="N13" s="324" t="s">
        <v>461</v>
      </c>
      <c r="O13" s="324" t="s">
        <v>432</v>
      </c>
      <c r="R13" s="324" t="s">
        <v>480</v>
      </c>
      <c r="S13" s="324" t="s">
        <v>481</v>
      </c>
      <c r="V13" s="324" t="s">
        <v>481</v>
      </c>
      <c r="W13" s="324" t="s">
        <v>467</v>
      </c>
      <c r="Z13" s="324" t="s">
        <v>467</v>
      </c>
      <c r="AA13" s="324" t="s">
        <v>417</v>
      </c>
    </row>
    <row r="14" spans="2:27" s="324" customFormat="1" ht="12.75">
      <c r="B14" s="324" t="s">
        <v>480</v>
      </c>
      <c r="C14" s="324" t="s">
        <v>467</v>
      </c>
      <c r="F14" s="324" t="s">
        <v>467</v>
      </c>
      <c r="G14" s="324" t="s">
        <v>432</v>
      </c>
      <c r="J14" s="324" t="s">
        <v>481</v>
      </c>
      <c r="K14" s="324" t="s">
        <v>432</v>
      </c>
      <c r="N14" s="324" t="s">
        <v>417</v>
      </c>
      <c r="O14" s="324" t="s">
        <v>481</v>
      </c>
      <c r="R14" s="324" t="s">
        <v>432</v>
      </c>
      <c r="S14" s="324" t="s">
        <v>417</v>
      </c>
      <c r="V14" s="324" t="s">
        <v>417</v>
      </c>
      <c r="W14" s="324" t="s">
        <v>480</v>
      </c>
      <c r="Z14" s="324" t="s">
        <v>480</v>
      </c>
      <c r="AA14" s="324" t="s">
        <v>432</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U137"/>
  <sheetViews>
    <sheetView zoomScale="110" zoomScaleNormal="110" zoomScalePageLayoutView="110" workbookViewId="0" topLeftCell="A1">
      <pane xSplit="8" ySplit="2" topLeftCell="L3" activePane="bottomRight" state="frozen"/>
      <selection pane="topRight" activeCell="I1" sqref="I1"/>
      <selection pane="bottomLeft" activeCell="A3" sqref="A3"/>
      <selection pane="bottomRight" activeCell="N17" sqref="N17"/>
    </sheetView>
  </sheetViews>
  <sheetFormatPr defaultColWidth="9.140625" defaultRowHeight="12.75"/>
  <cols>
    <col min="1" max="1" width="22.7109375" style="1" customWidth="1"/>
    <col min="2" max="2" width="12.00390625" style="1" bestFit="1" customWidth="1"/>
    <col min="3" max="3" width="11.8515625" style="1" bestFit="1" customWidth="1"/>
    <col min="4" max="4" width="1.421875" style="26" customWidth="1"/>
    <col min="5" max="5" width="26.28125" style="1" bestFit="1" customWidth="1"/>
    <col min="6" max="6" width="1.421875" style="26" customWidth="1"/>
    <col min="7" max="7" width="23.140625" style="1" bestFit="1" customWidth="1"/>
    <col min="8" max="8" width="1.421875" style="26" customWidth="1"/>
    <col min="9" max="9" width="20.140625" style="1" bestFit="1" customWidth="1"/>
    <col min="10" max="10" width="13.421875" style="1" bestFit="1" customWidth="1"/>
    <col min="11" max="11" width="1.421875" style="2" customWidth="1"/>
    <col min="12" max="12" width="16.140625" style="1" bestFit="1" customWidth="1"/>
    <col min="13" max="13" width="1.421875" style="2" customWidth="1"/>
    <col min="14" max="15" width="20.8515625" style="1" customWidth="1"/>
    <col min="16" max="16" width="17.8515625" style="1" customWidth="1"/>
    <col min="17" max="17" width="18.421875" style="1" bestFit="1" customWidth="1"/>
    <col min="18" max="18" width="6.8515625" style="2" bestFit="1" customWidth="1"/>
    <col min="19" max="19" width="17.00390625" style="1" bestFit="1" customWidth="1"/>
    <col min="20" max="20" width="15.421875" style="1" bestFit="1" customWidth="1"/>
    <col min="21" max="21" width="1.421875" style="2" customWidth="1"/>
    <col min="22" max="22" width="17.421875" style="1" bestFit="1" customWidth="1"/>
    <col min="23" max="23" width="13.421875" style="1" bestFit="1" customWidth="1"/>
    <col min="24" max="24" width="1.421875" style="2" customWidth="1"/>
    <col min="25" max="26" width="13.421875" style="1" bestFit="1" customWidth="1"/>
    <col min="27" max="27" width="1.421875" style="2" customWidth="1"/>
    <col min="28" max="28" width="22.421875" style="1" bestFit="1" customWidth="1"/>
    <col min="29" max="29" width="8.7109375" style="1" bestFit="1" customWidth="1"/>
    <col min="30" max="30" width="1.421875" style="2" customWidth="1"/>
    <col min="31" max="16384" width="9.140625" style="1" customWidth="1"/>
  </cols>
  <sheetData>
    <row r="1" spans="1:30" s="22" customFormat="1" ht="20" customHeight="1">
      <c r="A1" s="19" t="s">
        <v>397</v>
      </c>
      <c r="B1" s="20"/>
      <c r="C1" s="20"/>
      <c r="D1" s="53"/>
      <c r="E1" s="21" t="s">
        <v>32</v>
      </c>
      <c r="F1" s="53"/>
      <c r="G1" s="21" t="s">
        <v>116</v>
      </c>
      <c r="H1" s="53"/>
      <c r="I1" s="491" t="s">
        <v>21</v>
      </c>
      <c r="J1" s="492"/>
      <c r="K1" s="53"/>
      <c r="L1" s="17" t="s">
        <v>69</v>
      </c>
      <c r="M1" s="53"/>
      <c r="N1" s="494" t="s">
        <v>22</v>
      </c>
      <c r="O1" s="494"/>
      <c r="P1" s="494"/>
      <c r="Q1" s="494"/>
      <c r="R1" s="53"/>
      <c r="S1" s="493" t="s">
        <v>12</v>
      </c>
      <c r="T1" s="493"/>
      <c r="U1" s="53"/>
      <c r="V1" s="493" t="s">
        <v>2</v>
      </c>
      <c r="W1" s="493"/>
      <c r="X1" s="53"/>
      <c r="Y1" s="493" t="s">
        <v>3</v>
      </c>
      <c r="Z1" s="493"/>
      <c r="AA1" s="53"/>
      <c r="AB1" s="18" t="s">
        <v>6</v>
      </c>
      <c r="AC1" s="18" t="s">
        <v>7</v>
      </c>
      <c r="AD1" s="53"/>
    </row>
    <row r="2" spans="1:30" s="25" customFormat="1" ht="20">
      <c r="A2" s="64" t="s">
        <v>65</v>
      </c>
      <c r="B2" s="103"/>
      <c r="C2" s="103"/>
      <c r="D2" s="54"/>
      <c r="E2" s="23"/>
      <c r="F2" s="54"/>
      <c r="G2" s="23"/>
      <c r="H2" s="54"/>
      <c r="I2" s="23" t="s">
        <v>0</v>
      </c>
      <c r="J2" s="23" t="s">
        <v>1</v>
      </c>
      <c r="K2" s="54"/>
      <c r="L2" s="23" t="s">
        <v>47</v>
      </c>
      <c r="M2" s="54"/>
      <c r="N2" s="23" t="s">
        <v>0</v>
      </c>
      <c r="O2" s="23" t="s">
        <v>143</v>
      </c>
      <c r="P2" s="23" t="s">
        <v>144</v>
      </c>
      <c r="Q2" s="23" t="s">
        <v>145</v>
      </c>
      <c r="R2" s="54"/>
      <c r="S2" s="23" t="s">
        <v>0</v>
      </c>
      <c r="T2" s="23" t="s">
        <v>4</v>
      </c>
      <c r="U2" s="54"/>
      <c r="V2" s="23" t="s">
        <v>0</v>
      </c>
      <c r="W2" s="23" t="s">
        <v>5</v>
      </c>
      <c r="X2" s="54"/>
      <c r="Y2" s="23" t="s">
        <v>0</v>
      </c>
      <c r="Z2" s="23" t="s">
        <v>5</v>
      </c>
      <c r="AA2" s="54"/>
      <c r="AB2" s="23"/>
      <c r="AC2" s="23"/>
      <c r="AD2" s="54"/>
    </row>
    <row r="3" spans="1:30" s="2" customFormat="1" ht="12.75">
      <c r="A3" s="27" t="s">
        <v>10</v>
      </c>
      <c r="B3" s="39" t="s">
        <v>25</v>
      </c>
      <c r="C3" s="28">
        <v>42952</v>
      </c>
      <c r="D3" s="16"/>
      <c r="E3" s="29"/>
      <c r="F3" s="16"/>
      <c r="G3" s="29"/>
      <c r="H3" s="16"/>
      <c r="I3" s="29"/>
      <c r="J3" s="29"/>
      <c r="K3" s="16"/>
      <c r="L3" s="29"/>
      <c r="M3" s="16"/>
      <c r="N3" s="63" t="s">
        <v>368</v>
      </c>
      <c r="O3" s="63" t="s">
        <v>368</v>
      </c>
      <c r="P3" s="63" t="s">
        <v>338</v>
      </c>
      <c r="Q3" s="63" t="s">
        <v>380</v>
      </c>
      <c r="R3" s="16"/>
      <c r="S3" s="489" t="s">
        <v>385</v>
      </c>
      <c r="T3" s="490"/>
      <c r="U3" s="16"/>
      <c r="V3" s="489" t="s">
        <v>339</v>
      </c>
      <c r="W3" s="490"/>
      <c r="X3" s="16"/>
      <c r="Y3" s="489" t="s">
        <v>340</v>
      </c>
      <c r="Z3" s="490"/>
      <c r="AA3" s="16"/>
      <c r="AB3" s="29" t="s">
        <v>341</v>
      </c>
      <c r="AC3" s="30" t="s">
        <v>342</v>
      </c>
      <c r="AD3" s="16"/>
    </row>
    <row r="4" spans="1:30" s="2" customFormat="1" ht="12.75">
      <c r="A4" s="27" t="s">
        <v>10</v>
      </c>
      <c r="B4" s="39" t="s">
        <v>26</v>
      </c>
      <c r="C4" s="28">
        <f>C3+1</f>
        <v>42953</v>
      </c>
      <c r="D4" s="16"/>
      <c r="E4" s="31"/>
      <c r="F4" s="16"/>
      <c r="G4" s="31"/>
      <c r="H4" s="16"/>
      <c r="I4" s="489" t="s">
        <v>365</v>
      </c>
      <c r="J4" s="490"/>
      <c r="K4" s="16"/>
      <c r="L4" s="29" t="s">
        <v>364</v>
      </c>
      <c r="M4" s="16"/>
      <c r="N4" s="487" t="s">
        <v>369</v>
      </c>
      <c r="O4" s="488"/>
      <c r="P4" s="487" t="s">
        <v>370</v>
      </c>
      <c r="Q4" s="488"/>
      <c r="R4" s="16"/>
      <c r="S4" s="29"/>
      <c r="T4" s="30"/>
      <c r="U4" s="16"/>
      <c r="V4" s="30"/>
      <c r="W4" s="30"/>
      <c r="X4" s="16"/>
      <c r="Y4" s="30"/>
      <c r="Z4" s="30"/>
      <c r="AA4" s="16"/>
      <c r="AB4" s="29"/>
      <c r="AC4" s="30"/>
      <c r="AD4" s="16"/>
    </row>
    <row r="5" spans="1:30" s="2" customFormat="1" ht="12.75">
      <c r="A5" s="27" t="s">
        <v>10</v>
      </c>
      <c r="B5" s="67" t="s">
        <v>25</v>
      </c>
      <c r="C5" s="28">
        <f>C3+7</f>
        <v>42959</v>
      </c>
      <c r="D5" s="16"/>
      <c r="E5" s="29"/>
      <c r="F5" s="16"/>
      <c r="G5" s="29"/>
      <c r="H5" s="16"/>
      <c r="I5" s="29"/>
      <c r="J5" s="29"/>
      <c r="K5" s="16"/>
      <c r="L5" s="29"/>
      <c r="M5" s="16"/>
      <c r="N5" s="29"/>
      <c r="O5" s="29"/>
      <c r="P5" s="29"/>
      <c r="Q5" s="29"/>
      <c r="R5" s="16"/>
      <c r="S5" s="29"/>
      <c r="T5" s="30"/>
      <c r="U5" s="16"/>
      <c r="V5" s="30"/>
      <c r="W5" s="30"/>
      <c r="X5" s="16"/>
      <c r="Y5" s="30"/>
      <c r="Z5" s="30"/>
      <c r="AA5" s="16"/>
      <c r="AB5" s="29"/>
      <c r="AC5" s="30"/>
      <c r="AD5" s="16"/>
    </row>
    <row r="6" spans="1:30" s="2" customFormat="1" ht="12.75">
      <c r="A6" s="27" t="s">
        <v>10</v>
      </c>
      <c r="B6" s="39" t="s">
        <v>26</v>
      </c>
      <c r="C6" s="28">
        <f>C3+8</f>
        <v>42960</v>
      </c>
      <c r="D6" s="16"/>
      <c r="E6" s="29"/>
      <c r="F6" s="16"/>
      <c r="G6" s="29"/>
      <c r="H6" s="16"/>
      <c r="I6" s="29"/>
      <c r="J6" s="29"/>
      <c r="K6" s="16"/>
      <c r="L6" s="29"/>
      <c r="M6" s="16"/>
      <c r="N6" s="29"/>
      <c r="O6" s="29"/>
      <c r="P6" s="29"/>
      <c r="Q6" s="29"/>
      <c r="R6" s="16"/>
      <c r="S6" s="29"/>
      <c r="T6" s="30"/>
      <c r="U6" s="16"/>
      <c r="V6" s="30"/>
      <c r="W6" s="30"/>
      <c r="X6" s="16"/>
      <c r="Y6" s="30"/>
      <c r="Z6" s="30"/>
      <c r="AA6" s="16"/>
      <c r="AB6" s="29"/>
      <c r="AC6" s="30"/>
      <c r="AD6" s="16"/>
    </row>
    <row r="7" spans="1:30" s="2" customFormat="1" ht="12.75">
      <c r="A7" s="27" t="s">
        <v>10</v>
      </c>
      <c r="B7" s="67" t="s">
        <v>25</v>
      </c>
      <c r="C7" s="28">
        <f>C3+14</f>
        <v>42966</v>
      </c>
      <c r="D7" s="16"/>
      <c r="E7" s="29"/>
      <c r="F7" s="16"/>
      <c r="G7" s="29"/>
      <c r="H7" s="16"/>
      <c r="I7" s="29"/>
      <c r="J7" s="29"/>
      <c r="K7" s="16"/>
      <c r="L7" s="29"/>
      <c r="M7" s="16"/>
      <c r="N7" s="29"/>
      <c r="O7" s="29"/>
      <c r="P7" s="29"/>
      <c r="Q7" s="29"/>
      <c r="R7" s="16"/>
      <c r="S7" s="29"/>
      <c r="T7" s="30"/>
      <c r="U7" s="16"/>
      <c r="V7" s="30"/>
      <c r="W7" s="30"/>
      <c r="X7" s="16"/>
      <c r="Y7" s="30"/>
      <c r="Z7" s="30"/>
      <c r="AA7" s="16"/>
      <c r="AB7" s="29"/>
      <c r="AC7" s="30"/>
      <c r="AD7" s="16"/>
    </row>
    <row r="8" spans="1:30" s="2" customFormat="1" ht="12.75">
      <c r="A8" s="27" t="s">
        <v>10</v>
      </c>
      <c r="B8" s="39" t="s">
        <v>26</v>
      </c>
      <c r="C8" s="28">
        <f>C3+15</f>
        <v>42967</v>
      </c>
      <c r="D8" s="16"/>
      <c r="E8" s="29"/>
      <c r="F8" s="16"/>
      <c r="G8" s="29"/>
      <c r="H8" s="16"/>
      <c r="I8" s="29"/>
      <c r="J8" s="29"/>
      <c r="K8" s="16"/>
      <c r="L8" s="29"/>
      <c r="M8" s="16"/>
      <c r="N8" s="29"/>
      <c r="O8" s="29"/>
      <c r="P8" s="29"/>
      <c r="Q8" s="29"/>
      <c r="R8" s="16"/>
      <c r="S8" s="29"/>
      <c r="T8" s="30"/>
      <c r="U8" s="16"/>
      <c r="V8" s="30"/>
      <c r="W8" s="30"/>
      <c r="X8" s="16"/>
      <c r="Y8" s="30"/>
      <c r="Z8" s="30"/>
      <c r="AA8" s="16"/>
      <c r="AB8" s="29"/>
      <c r="AC8" s="30"/>
      <c r="AD8" s="16"/>
    </row>
    <row r="9" spans="1:30" s="2" customFormat="1" ht="12.75">
      <c r="A9" s="27" t="s">
        <v>10</v>
      </c>
      <c r="B9" s="67" t="s">
        <v>25</v>
      </c>
      <c r="C9" s="28">
        <f aca="true" t="shared" si="0" ref="C9">C7+7</f>
        <v>42973</v>
      </c>
      <c r="D9" s="16"/>
      <c r="E9" s="29"/>
      <c r="F9" s="16"/>
      <c r="G9" s="29"/>
      <c r="H9" s="16"/>
      <c r="I9" s="29"/>
      <c r="J9" s="29"/>
      <c r="K9" s="16"/>
      <c r="L9" s="29"/>
      <c r="M9" s="16"/>
      <c r="N9" s="29"/>
      <c r="O9" s="29"/>
      <c r="P9" s="29"/>
      <c r="Q9" s="29"/>
      <c r="R9" s="16"/>
      <c r="S9" s="29"/>
      <c r="T9" s="30"/>
      <c r="U9" s="16"/>
      <c r="V9" s="30"/>
      <c r="W9" s="30"/>
      <c r="X9" s="16"/>
      <c r="Y9" s="30"/>
      <c r="Z9" s="30"/>
      <c r="AA9" s="16"/>
      <c r="AB9" s="29"/>
      <c r="AC9" s="30"/>
      <c r="AD9" s="16"/>
    </row>
    <row r="10" spans="1:30" s="2" customFormat="1" ht="12.75">
      <c r="A10" s="27" t="s">
        <v>10</v>
      </c>
      <c r="B10" s="39" t="s">
        <v>26</v>
      </c>
      <c r="C10" s="28">
        <f aca="true" t="shared" si="1" ref="C10">C7+8</f>
        <v>42974</v>
      </c>
      <c r="D10" s="16"/>
      <c r="E10" s="29"/>
      <c r="F10" s="16"/>
      <c r="G10" s="29"/>
      <c r="H10" s="16"/>
      <c r="I10" s="29"/>
      <c r="J10" s="29"/>
      <c r="K10" s="16"/>
      <c r="L10" s="29"/>
      <c r="M10" s="16"/>
      <c r="N10" s="29"/>
      <c r="O10" s="29"/>
      <c r="P10" s="29"/>
      <c r="Q10" s="29"/>
      <c r="R10" s="16"/>
      <c r="S10" s="29"/>
      <c r="T10" s="30"/>
      <c r="U10" s="16"/>
      <c r="V10" s="30"/>
      <c r="W10" s="30"/>
      <c r="X10" s="16"/>
      <c r="Y10" s="30"/>
      <c r="Z10" s="30"/>
      <c r="AA10" s="16"/>
      <c r="AB10" s="29"/>
      <c r="AC10" s="30"/>
      <c r="AD10" s="16"/>
    </row>
    <row r="11" spans="1:30" ht="12.75">
      <c r="A11" s="8"/>
      <c r="B11" s="67" t="s">
        <v>25</v>
      </c>
      <c r="C11" s="11">
        <f aca="true" t="shared" si="2" ref="C11">C7+14</f>
        <v>42980</v>
      </c>
      <c r="D11" s="55"/>
      <c r="E11" s="6"/>
      <c r="F11" s="55"/>
      <c r="G11" s="6" t="s">
        <v>119</v>
      </c>
      <c r="H11" s="55"/>
      <c r="I11" s="6"/>
      <c r="J11" s="6"/>
      <c r="K11" s="55"/>
      <c r="L11" s="9"/>
      <c r="M11" s="55"/>
      <c r="N11" s="9"/>
      <c r="O11" s="3"/>
      <c r="P11" s="3"/>
      <c r="Q11" s="3"/>
      <c r="R11" s="55"/>
      <c r="S11" s="3"/>
      <c r="T11" s="4"/>
      <c r="U11" s="55"/>
      <c r="V11" s="4"/>
      <c r="W11" s="4"/>
      <c r="X11" s="55"/>
      <c r="Y11" s="4"/>
      <c r="Z11" s="4"/>
      <c r="AA11" s="55"/>
      <c r="AB11" s="3"/>
      <c r="AC11" s="4"/>
      <c r="AD11" s="55"/>
    </row>
    <row r="12" spans="1:30" ht="12.75">
      <c r="A12" s="8"/>
      <c r="B12" s="40" t="s">
        <v>26</v>
      </c>
      <c r="C12" s="11">
        <f aca="true" t="shared" si="3" ref="C12">C7+15</f>
        <v>42981</v>
      </c>
      <c r="D12" s="55"/>
      <c r="E12" s="3"/>
      <c r="F12" s="55"/>
      <c r="G12" s="3" t="s">
        <v>119</v>
      </c>
      <c r="H12" s="55"/>
      <c r="I12" s="3"/>
      <c r="K12" s="55"/>
      <c r="L12" s="3"/>
      <c r="M12" s="55"/>
      <c r="N12" s="3"/>
      <c r="O12" s="3"/>
      <c r="P12" s="3"/>
      <c r="Q12" s="3"/>
      <c r="R12" s="55"/>
      <c r="S12" s="3"/>
      <c r="T12" s="4"/>
      <c r="U12" s="55"/>
      <c r="V12" s="4"/>
      <c r="W12" s="4"/>
      <c r="X12" s="55"/>
      <c r="Y12" s="4"/>
      <c r="Z12" s="4"/>
      <c r="AA12" s="55"/>
      <c r="AB12" s="3"/>
      <c r="AC12" s="4"/>
      <c r="AD12" s="55"/>
    </row>
    <row r="13" spans="1:30" ht="12.75">
      <c r="A13" s="8"/>
      <c r="B13" s="67" t="s">
        <v>25</v>
      </c>
      <c r="C13" s="11">
        <f aca="true" t="shared" si="4" ref="C13">C11+7</f>
        <v>42987</v>
      </c>
      <c r="D13" s="55"/>
      <c r="E13" s="3" t="s">
        <v>121</v>
      </c>
      <c r="F13" s="55"/>
      <c r="G13" s="3"/>
      <c r="H13" s="55"/>
      <c r="I13" s="3" t="s">
        <v>79</v>
      </c>
      <c r="J13" s="3"/>
      <c r="K13" s="55"/>
      <c r="L13" s="3"/>
      <c r="M13" s="55"/>
      <c r="N13" s="3" t="s">
        <v>79</v>
      </c>
      <c r="O13" s="74"/>
      <c r="P13" s="74"/>
      <c r="Q13" s="74"/>
      <c r="R13" s="55"/>
      <c r="S13" s="3"/>
      <c r="T13" s="3"/>
      <c r="U13" s="55"/>
      <c r="V13" s="3"/>
      <c r="W13" s="3"/>
      <c r="X13" s="55"/>
      <c r="Y13" s="3"/>
      <c r="Z13" s="3"/>
      <c r="AA13" s="55"/>
      <c r="AB13" s="3"/>
      <c r="AC13" s="4"/>
      <c r="AD13" s="55"/>
    </row>
    <row r="14" spans="1:30" ht="12.75">
      <c r="A14" s="8"/>
      <c r="B14" s="40" t="s">
        <v>26</v>
      </c>
      <c r="C14" s="11">
        <f aca="true" t="shared" si="5" ref="C14">C11+8</f>
        <v>42988</v>
      </c>
      <c r="D14" s="55"/>
      <c r="E14" s="3" t="s">
        <v>121</v>
      </c>
      <c r="F14" s="55"/>
      <c r="G14" s="3"/>
      <c r="H14" s="55"/>
      <c r="I14" s="3"/>
      <c r="J14" s="74" t="s">
        <v>140</v>
      </c>
      <c r="K14" s="55"/>
      <c r="L14" s="74"/>
      <c r="M14" s="55"/>
      <c r="N14" s="3"/>
      <c r="O14" s="3"/>
      <c r="P14" s="3"/>
      <c r="Q14" s="3"/>
      <c r="R14" s="55"/>
      <c r="S14" s="3"/>
      <c r="T14" s="3"/>
      <c r="U14" s="55"/>
      <c r="V14" s="15"/>
      <c r="W14" s="3"/>
      <c r="X14" s="55"/>
      <c r="Y14" s="3"/>
      <c r="Z14" s="3"/>
      <c r="AA14" s="55"/>
      <c r="AB14" s="3"/>
      <c r="AC14" s="4"/>
      <c r="AD14" s="55"/>
    </row>
    <row r="15" spans="1:30" ht="12.75">
      <c r="A15" s="8"/>
      <c r="B15" s="67" t="s">
        <v>25</v>
      </c>
      <c r="C15" s="11">
        <f aca="true" t="shared" si="6" ref="C15">C11+14</f>
        <v>42994</v>
      </c>
      <c r="D15" s="55"/>
      <c r="E15" s="13"/>
      <c r="F15" s="55"/>
      <c r="G15" s="120"/>
      <c r="H15" s="55"/>
      <c r="I15" s="13"/>
      <c r="K15" s="55"/>
      <c r="L15" s="13"/>
      <c r="M15" s="55"/>
      <c r="N15" s="3" t="s">
        <v>70</v>
      </c>
      <c r="O15" s="3" t="s">
        <v>70</v>
      </c>
      <c r="P15" s="3" t="s">
        <v>80</v>
      </c>
      <c r="Q15" s="3" t="s">
        <v>70</v>
      </c>
      <c r="R15" s="55"/>
      <c r="S15" s="3" t="s">
        <v>80</v>
      </c>
      <c r="T15" s="3" t="s">
        <v>80</v>
      </c>
      <c r="U15" s="55"/>
      <c r="V15" s="3" t="s">
        <v>80</v>
      </c>
      <c r="W15" s="3" t="s">
        <v>80</v>
      </c>
      <c r="X15" s="55"/>
      <c r="Y15" s="3" t="s">
        <v>80</v>
      </c>
      <c r="Z15" s="3" t="s">
        <v>80</v>
      </c>
      <c r="AA15" s="55"/>
      <c r="AB15" s="120" t="s">
        <v>136</v>
      </c>
      <c r="AC15" s="4"/>
      <c r="AD15" s="55"/>
    </row>
    <row r="16" spans="1:30" ht="12.75">
      <c r="A16" s="8"/>
      <c r="B16" s="40" t="s">
        <v>26</v>
      </c>
      <c r="C16" s="11">
        <f aca="true" t="shared" si="7" ref="C16">C11+15</f>
        <v>42995</v>
      </c>
      <c r="D16" s="55"/>
      <c r="E16" s="3"/>
      <c r="F16" s="55"/>
      <c r="G16" s="3"/>
      <c r="H16" s="55"/>
      <c r="I16" s="3" t="s">
        <v>70</v>
      </c>
      <c r="J16" s="3" t="s">
        <v>70</v>
      </c>
      <c r="K16" s="55"/>
      <c r="L16" s="3"/>
      <c r="M16" s="55"/>
      <c r="N16" s="3"/>
      <c r="O16" s="3"/>
      <c r="P16" s="3"/>
      <c r="Q16" s="3"/>
      <c r="R16" s="55"/>
      <c r="S16" s="3"/>
      <c r="T16" s="3"/>
      <c r="U16" s="55"/>
      <c r="V16" s="15"/>
      <c r="W16" s="3"/>
      <c r="X16" s="55"/>
      <c r="Y16" s="3"/>
      <c r="Z16" s="3"/>
      <c r="AA16" s="55"/>
      <c r="AB16" s="3"/>
      <c r="AC16" s="4"/>
      <c r="AD16" s="55"/>
    </row>
    <row r="17" spans="1:30" ht="12.75">
      <c r="A17" s="8"/>
      <c r="B17" s="67" t="s">
        <v>25</v>
      </c>
      <c r="C17" s="11">
        <f aca="true" t="shared" si="8" ref="C17">C15+7</f>
        <v>43001</v>
      </c>
      <c r="D17" s="55"/>
      <c r="E17" s="3" t="s">
        <v>122</v>
      </c>
      <c r="F17" s="55"/>
      <c r="G17" s="3"/>
      <c r="H17" s="55"/>
      <c r="I17" s="3"/>
      <c r="J17" s="3"/>
      <c r="K17" s="55"/>
      <c r="L17" s="3"/>
      <c r="M17" s="55"/>
      <c r="N17" s="3"/>
      <c r="O17" s="3"/>
      <c r="P17" s="3" t="s">
        <v>81</v>
      </c>
      <c r="Q17" s="3" t="s">
        <v>71</v>
      </c>
      <c r="R17" s="55"/>
      <c r="S17" s="3" t="s">
        <v>81</v>
      </c>
      <c r="T17" s="3" t="s">
        <v>81</v>
      </c>
      <c r="U17" s="55"/>
      <c r="V17" s="3" t="s">
        <v>81</v>
      </c>
      <c r="W17" s="3" t="s">
        <v>81</v>
      </c>
      <c r="X17" s="55"/>
      <c r="Y17" s="3" t="s">
        <v>81</v>
      </c>
      <c r="Z17" s="3" t="s">
        <v>81</v>
      </c>
      <c r="AA17" s="55"/>
      <c r="AB17" s="7"/>
      <c r="AC17" s="4"/>
      <c r="AD17" s="55"/>
    </row>
    <row r="18" spans="1:30" ht="12.75">
      <c r="A18" s="8"/>
      <c r="B18" s="40" t="s">
        <v>26</v>
      </c>
      <c r="C18" s="11">
        <f aca="true" t="shared" si="9" ref="C18">C15+8</f>
        <v>43002</v>
      </c>
      <c r="D18" s="55"/>
      <c r="E18" s="3" t="s">
        <v>122</v>
      </c>
      <c r="F18" s="55"/>
      <c r="G18" s="3"/>
      <c r="H18" s="55"/>
      <c r="I18" s="3" t="s">
        <v>71</v>
      </c>
      <c r="J18" s="3" t="s">
        <v>71</v>
      </c>
      <c r="K18" s="55"/>
      <c r="L18" s="3"/>
      <c r="M18" s="55"/>
      <c r="N18" s="3"/>
      <c r="O18" s="3"/>
      <c r="P18" s="3"/>
      <c r="Q18" s="3"/>
      <c r="R18" s="55"/>
      <c r="S18" s="3"/>
      <c r="T18" s="3"/>
      <c r="U18" s="55"/>
      <c r="V18" s="15"/>
      <c r="W18" s="3"/>
      <c r="X18" s="55"/>
      <c r="Y18" s="3"/>
      <c r="Z18" s="3"/>
      <c r="AA18" s="55"/>
      <c r="AB18" s="3"/>
      <c r="AC18" s="4"/>
      <c r="AD18" s="55"/>
    </row>
    <row r="19" spans="1:30" ht="12.75">
      <c r="A19" s="8"/>
      <c r="B19" s="67" t="s">
        <v>25</v>
      </c>
      <c r="C19" s="11">
        <f aca="true" t="shared" si="10" ref="C19">C15+14</f>
        <v>43008</v>
      </c>
      <c r="D19" s="55"/>
      <c r="E19" s="5"/>
      <c r="F19" s="55"/>
      <c r="G19" s="5"/>
      <c r="H19" s="55"/>
      <c r="I19" s="5"/>
      <c r="J19" s="5"/>
      <c r="K19" s="55"/>
      <c r="L19" s="5"/>
      <c r="M19" s="55"/>
      <c r="N19" s="3" t="s">
        <v>71</v>
      </c>
      <c r="O19" s="3" t="s">
        <v>71</v>
      </c>
      <c r="P19" s="3" t="s">
        <v>82</v>
      </c>
      <c r="Q19" s="3" t="s">
        <v>72</v>
      </c>
      <c r="R19" s="55"/>
      <c r="S19" s="3" t="s">
        <v>82</v>
      </c>
      <c r="T19" s="3" t="s">
        <v>82</v>
      </c>
      <c r="U19" s="55"/>
      <c r="V19" s="3" t="s">
        <v>82</v>
      </c>
      <c r="W19" s="3" t="s">
        <v>82</v>
      </c>
      <c r="X19" s="55"/>
      <c r="Y19" s="3" t="s">
        <v>82</v>
      </c>
      <c r="Z19" s="3" t="s">
        <v>82</v>
      </c>
      <c r="AA19" s="55"/>
      <c r="AB19" s="3" t="s">
        <v>146</v>
      </c>
      <c r="AC19" s="4"/>
      <c r="AD19" s="55"/>
    </row>
    <row r="20" spans="1:30" ht="12.75">
      <c r="A20" s="8"/>
      <c r="B20" s="40" t="s">
        <v>26</v>
      </c>
      <c r="C20" s="11">
        <f aca="true" t="shared" si="11" ref="C20">C15+15</f>
        <v>43009</v>
      </c>
      <c r="D20" s="55"/>
      <c r="E20" s="3"/>
      <c r="F20" s="55"/>
      <c r="G20" s="3"/>
      <c r="H20" s="55"/>
      <c r="I20" s="3" t="s">
        <v>72</v>
      </c>
      <c r="J20" s="3"/>
      <c r="K20" s="55"/>
      <c r="M20" s="55"/>
      <c r="N20" s="3"/>
      <c r="O20" s="3"/>
      <c r="P20" s="3"/>
      <c r="Q20" s="3"/>
      <c r="R20" s="55"/>
      <c r="S20" s="3"/>
      <c r="T20" s="3"/>
      <c r="U20" s="55"/>
      <c r="V20" s="15"/>
      <c r="W20" s="3"/>
      <c r="X20" s="55"/>
      <c r="Y20" s="3"/>
      <c r="Z20" s="3"/>
      <c r="AA20" s="55"/>
      <c r="AB20" s="3"/>
      <c r="AC20" s="4"/>
      <c r="AD20" s="55"/>
    </row>
    <row r="21" spans="1:30" ht="12.75">
      <c r="A21" s="8"/>
      <c r="B21" s="67" t="s">
        <v>25</v>
      </c>
      <c r="C21" s="11">
        <f aca="true" t="shared" si="12" ref="C21">C19+7</f>
        <v>43015</v>
      </c>
      <c r="D21" s="55"/>
      <c r="E21" s="3"/>
      <c r="F21" s="55"/>
      <c r="G21" s="3"/>
      <c r="H21" s="55"/>
      <c r="I21" s="3"/>
      <c r="J21" s="3"/>
      <c r="K21" s="55"/>
      <c r="L21" s="3"/>
      <c r="M21" s="55"/>
      <c r="N21" s="3" t="s">
        <v>72</v>
      </c>
      <c r="O21" s="3" t="s">
        <v>72</v>
      </c>
      <c r="P21" s="3" t="s">
        <v>83</v>
      </c>
      <c r="Q21" s="3" t="s">
        <v>73</v>
      </c>
      <c r="R21" s="55"/>
      <c r="S21" s="3"/>
      <c r="T21" s="3"/>
      <c r="U21" s="55"/>
      <c r="V21" s="3"/>
      <c r="W21" s="3"/>
      <c r="X21" s="55"/>
      <c r="Y21" s="3"/>
      <c r="Z21" s="3"/>
      <c r="AA21" s="55"/>
      <c r="AB21" s="3"/>
      <c r="AC21" s="3"/>
      <c r="AD21" s="55"/>
    </row>
    <row r="22" spans="1:30" ht="12.75">
      <c r="A22" s="8"/>
      <c r="B22" s="40" t="s">
        <v>26</v>
      </c>
      <c r="C22" s="11">
        <f aca="true" t="shared" si="13" ref="C22">C19+8</f>
        <v>43016</v>
      </c>
      <c r="D22" s="55"/>
      <c r="E22" s="3"/>
      <c r="F22" s="55"/>
      <c r="G22" s="3"/>
      <c r="H22" s="55"/>
      <c r="I22" s="3"/>
      <c r="J22" s="3" t="s">
        <v>72</v>
      </c>
      <c r="K22" s="55"/>
      <c r="L22" s="3"/>
      <c r="M22" s="55"/>
      <c r="N22" s="3"/>
      <c r="O22" s="3"/>
      <c r="P22" s="3"/>
      <c r="Q22" s="3"/>
      <c r="R22" s="55"/>
      <c r="S22" s="3"/>
      <c r="T22" s="3"/>
      <c r="U22" s="55"/>
      <c r="V22" s="15"/>
      <c r="W22" s="3"/>
      <c r="X22" s="55"/>
      <c r="Y22" s="3"/>
      <c r="Z22" s="3"/>
      <c r="AA22" s="55"/>
      <c r="AB22" s="3"/>
      <c r="AC22" s="3"/>
      <c r="AD22" s="55"/>
    </row>
    <row r="23" spans="1:30" ht="12.75">
      <c r="A23" s="8"/>
      <c r="B23" s="67" t="s">
        <v>25</v>
      </c>
      <c r="C23" s="11">
        <f aca="true" t="shared" si="14" ref="C23">C19+14</f>
        <v>43022</v>
      </c>
      <c r="D23" s="55"/>
      <c r="E23" s="3"/>
      <c r="F23" s="55"/>
      <c r="G23" s="3"/>
      <c r="H23" s="55"/>
      <c r="I23" s="3"/>
      <c r="J23" s="3"/>
      <c r="K23" s="55"/>
      <c r="L23" s="3"/>
      <c r="M23" s="55"/>
      <c r="N23" s="74"/>
      <c r="O23" s="74"/>
      <c r="P23" s="3" t="s">
        <v>84</v>
      </c>
      <c r="Q23" s="3" t="s">
        <v>74</v>
      </c>
      <c r="R23" s="55"/>
      <c r="S23" s="3" t="s">
        <v>83</v>
      </c>
      <c r="T23" s="3" t="s">
        <v>83</v>
      </c>
      <c r="U23" s="55"/>
      <c r="V23" s="3" t="s">
        <v>83</v>
      </c>
      <c r="W23" s="3" t="s">
        <v>83</v>
      </c>
      <c r="X23" s="55"/>
      <c r="Y23" s="3" t="s">
        <v>83</v>
      </c>
      <c r="Z23" s="3" t="s">
        <v>83</v>
      </c>
      <c r="AA23" s="55"/>
      <c r="AB23" s="7"/>
      <c r="AC23" s="4"/>
      <c r="AD23" s="55"/>
    </row>
    <row r="24" spans="1:30" ht="12.75">
      <c r="A24" s="8"/>
      <c r="B24" s="40" t="s">
        <v>26</v>
      </c>
      <c r="C24" s="11">
        <f aca="true" t="shared" si="15" ref="C24">C19+15</f>
        <v>43023</v>
      </c>
      <c r="D24" s="55"/>
      <c r="E24" s="3"/>
      <c r="F24" s="55"/>
      <c r="G24" s="3"/>
      <c r="H24" s="55"/>
      <c r="I24" s="3" t="s">
        <v>73</v>
      </c>
      <c r="J24" s="3" t="s">
        <v>73</v>
      </c>
      <c r="K24" s="55"/>
      <c r="L24" s="3"/>
      <c r="M24" s="55"/>
      <c r="N24" s="3"/>
      <c r="O24" s="3"/>
      <c r="P24" s="3"/>
      <c r="Q24" s="3"/>
      <c r="R24" s="55"/>
      <c r="S24" s="3"/>
      <c r="T24" s="3"/>
      <c r="U24" s="55"/>
      <c r="V24" s="15"/>
      <c r="W24" s="3"/>
      <c r="X24" s="55"/>
      <c r="Y24" s="3"/>
      <c r="Z24" s="3"/>
      <c r="AA24" s="55"/>
      <c r="AB24" s="3"/>
      <c r="AC24" s="4"/>
      <c r="AD24" s="55"/>
    </row>
    <row r="25" spans="1:30" ht="12.75">
      <c r="A25" s="8"/>
      <c r="B25" s="67" t="s">
        <v>25</v>
      </c>
      <c r="C25" s="11">
        <f aca="true" t="shared" si="16" ref="C25">C23+7</f>
        <v>43029</v>
      </c>
      <c r="D25" s="55"/>
      <c r="E25" s="3"/>
      <c r="F25" s="55"/>
      <c r="G25" s="3"/>
      <c r="H25" s="55"/>
      <c r="I25" s="3"/>
      <c r="J25" s="3"/>
      <c r="K25" s="55"/>
      <c r="L25" s="3"/>
      <c r="M25" s="55"/>
      <c r="N25" s="3" t="s">
        <v>73</v>
      </c>
      <c r="O25" s="3" t="s">
        <v>73</v>
      </c>
      <c r="P25" s="3" t="s">
        <v>70</v>
      </c>
      <c r="Q25" s="3" t="s">
        <v>75</v>
      </c>
      <c r="R25" s="55"/>
      <c r="S25" s="3" t="s">
        <v>84</v>
      </c>
      <c r="T25" s="3" t="s">
        <v>84</v>
      </c>
      <c r="U25" s="55"/>
      <c r="V25" s="3" t="s">
        <v>84</v>
      </c>
      <c r="W25" s="3" t="s">
        <v>84</v>
      </c>
      <c r="X25" s="55"/>
      <c r="Y25" s="3" t="s">
        <v>84</v>
      </c>
      <c r="Z25" s="3" t="s">
        <v>84</v>
      </c>
      <c r="AA25" s="55"/>
      <c r="AB25" s="3" t="s">
        <v>147</v>
      </c>
      <c r="AC25" s="4"/>
      <c r="AD25" s="55"/>
    </row>
    <row r="26" spans="1:30" ht="12.75">
      <c r="A26" s="8"/>
      <c r="B26" s="40" t="s">
        <v>26</v>
      </c>
      <c r="C26" s="11">
        <f aca="true" t="shared" si="17" ref="C26">C23+8</f>
        <v>43030</v>
      </c>
      <c r="D26" s="55"/>
      <c r="E26" s="3"/>
      <c r="F26" s="55"/>
      <c r="G26" s="3"/>
      <c r="H26" s="55"/>
      <c r="I26" s="3" t="s">
        <v>74</v>
      </c>
      <c r="J26" s="3" t="s">
        <v>74</v>
      </c>
      <c r="K26" s="55"/>
      <c r="L26" s="3"/>
      <c r="M26" s="55"/>
      <c r="N26" s="3"/>
      <c r="O26" s="3"/>
      <c r="P26" s="3"/>
      <c r="Q26" s="3"/>
      <c r="R26" s="55"/>
      <c r="S26" s="3"/>
      <c r="T26" s="3"/>
      <c r="U26" s="55"/>
      <c r="V26" s="15"/>
      <c r="W26" s="3"/>
      <c r="X26" s="55"/>
      <c r="Y26" s="3"/>
      <c r="Z26" s="3"/>
      <c r="AA26" s="55"/>
      <c r="AB26" s="3"/>
      <c r="AC26" s="4"/>
      <c r="AD26" s="55"/>
    </row>
    <row r="27" spans="1:30" s="2" customFormat="1" ht="12.75">
      <c r="A27" s="32" t="s">
        <v>11</v>
      </c>
      <c r="B27" s="68" t="s">
        <v>25</v>
      </c>
      <c r="C27" s="28">
        <f aca="true" t="shared" si="18" ref="C27">C23+14</f>
        <v>43036</v>
      </c>
      <c r="D27" s="16"/>
      <c r="E27" s="29"/>
      <c r="F27" s="16"/>
      <c r="G27" s="29"/>
      <c r="H27" s="16"/>
      <c r="I27" s="29"/>
      <c r="J27" s="29"/>
      <c r="K27" s="16"/>
      <c r="L27" s="29"/>
      <c r="M27" s="16"/>
      <c r="N27" s="29"/>
      <c r="O27" s="29"/>
      <c r="P27" s="29"/>
      <c r="Q27" s="29"/>
      <c r="R27" s="16"/>
      <c r="S27" s="29"/>
      <c r="T27" s="29"/>
      <c r="U27" s="16"/>
      <c r="V27" s="34"/>
      <c r="W27" s="29"/>
      <c r="X27" s="16"/>
      <c r="Y27" s="29"/>
      <c r="Z27" s="29"/>
      <c r="AA27" s="16"/>
      <c r="AB27" s="29"/>
      <c r="AC27" s="30"/>
      <c r="AD27" s="16"/>
    </row>
    <row r="28" spans="1:30" s="2" customFormat="1" ht="12.75">
      <c r="A28" s="32" t="s">
        <v>11</v>
      </c>
      <c r="B28" s="39" t="s">
        <v>26</v>
      </c>
      <c r="C28" s="28">
        <f aca="true" t="shared" si="19" ref="C28">C23+15</f>
        <v>43037</v>
      </c>
      <c r="D28" s="16"/>
      <c r="E28" s="29"/>
      <c r="F28" s="16"/>
      <c r="G28" s="29"/>
      <c r="H28" s="16"/>
      <c r="I28" s="29"/>
      <c r="J28" s="29"/>
      <c r="K28" s="16"/>
      <c r="L28" s="33"/>
      <c r="M28" s="16"/>
      <c r="N28" s="29"/>
      <c r="O28" s="29"/>
      <c r="P28" s="29"/>
      <c r="Q28" s="29"/>
      <c r="R28" s="16"/>
      <c r="S28" s="29"/>
      <c r="T28" s="29"/>
      <c r="U28" s="16"/>
      <c r="V28" s="29"/>
      <c r="W28" s="29"/>
      <c r="X28" s="16"/>
      <c r="Y28" s="29"/>
      <c r="Z28" s="29"/>
      <c r="AA28" s="16"/>
      <c r="AB28" s="29"/>
      <c r="AC28" s="30"/>
      <c r="AD28" s="16"/>
    </row>
    <row r="29" spans="1:30" s="2" customFormat="1" ht="12.75">
      <c r="A29" s="32" t="s">
        <v>11</v>
      </c>
      <c r="B29" s="67" t="s">
        <v>25</v>
      </c>
      <c r="C29" s="28">
        <f aca="true" t="shared" si="20" ref="C29">C27+7</f>
        <v>43043</v>
      </c>
      <c r="D29" s="16"/>
      <c r="E29" s="29"/>
      <c r="F29" s="16"/>
      <c r="G29" s="29"/>
      <c r="H29" s="16"/>
      <c r="I29" s="29"/>
      <c r="J29" s="33"/>
      <c r="K29" s="16"/>
      <c r="L29" s="33"/>
      <c r="M29" s="16"/>
      <c r="N29" s="29"/>
      <c r="O29" s="29"/>
      <c r="P29" s="29"/>
      <c r="Q29" s="29"/>
      <c r="R29" s="16"/>
      <c r="S29" s="29"/>
      <c r="T29" s="29"/>
      <c r="U29" s="16"/>
      <c r="V29" s="34"/>
      <c r="W29" s="29"/>
      <c r="X29" s="16"/>
      <c r="Y29" s="29"/>
      <c r="Z29" s="29"/>
      <c r="AA29" s="16"/>
      <c r="AB29" s="29"/>
      <c r="AC29" s="30"/>
      <c r="AD29" s="16"/>
    </row>
    <row r="30" spans="1:30" s="2" customFormat="1" ht="12.75">
      <c r="A30" s="32" t="s">
        <v>11</v>
      </c>
      <c r="B30" s="39" t="s">
        <v>26</v>
      </c>
      <c r="C30" s="28">
        <f aca="true" t="shared" si="21" ref="C30">C27+8</f>
        <v>43044</v>
      </c>
      <c r="D30" s="16"/>
      <c r="E30" s="35"/>
      <c r="F30" s="16"/>
      <c r="G30" s="35"/>
      <c r="H30" s="16"/>
      <c r="I30" s="35"/>
      <c r="J30" s="35"/>
      <c r="K30" s="16"/>
      <c r="L30" s="29"/>
      <c r="M30" s="16"/>
      <c r="N30" s="29"/>
      <c r="O30" s="29"/>
      <c r="P30" s="29"/>
      <c r="Q30" s="29"/>
      <c r="R30" s="16"/>
      <c r="S30" s="29"/>
      <c r="T30" s="29"/>
      <c r="U30" s="16"/>
      <c r="V30" s="34"/>
      <c r="W30" s="29"/>
      <c r="X30" s="16"/>
      <c r="Y30" s="29"/>
      <c r="Z30" s="29"/>
      <c r="AA30" s="16"/>
      <c r="AB30" s="29"/>
      <c r="AC30" s="29"/>
      <c r="AD30" s="16"/>
    </row>
    <row r="31" spans="1:30" s="2" customFormat="1" ht="12.75">
      <c r="A31" s="8"/>
      <c r="B31" s="67" t="s">
        <v>25</v>
      </c>
      <c r="C31" s="11">
        <f aca="true" t="shared" si="22" ref="C31">C27+14</f>
        <v>43050</v>
      </c>
      <c r="D31" s="16"/>
      <c r="E31" s="3"/>
      <c r="F31" s="16"/>
      <c r="G31" s="3"/>
      <c r="H31" s="16"/>
      <c r="I31" s="3"/>
      <c r="J31" s="3"/>
      <c r="K31" s="16"/>
      <c r="L31" s="3"/>
      <c r="M31" s="16"/>
      <c r="N31" s="74" t="s">
        <v>110</v>
      </c>
      <c r="O31" s="74" t="s">
        <v>110</v>
      </c>
      <c r="P31" s="74" t="s">
        <v>110</v>
      </c>
      <c r="Q31" s="74" t="s">
        <v>110</v>
      </c>
      <c r="R31" s="16"/>
      <c r="S31" s="77" t="s">
        <v>85</v>
      </c>
      <c r="T31" s="77" t="s">
        <v>85</v>
      </c>
      <c r="U31" s="104"/>
      <c r="V31" s="77" t="s">
        <v>85</v>
      </c>
      <c r="W31" s="77" t="s">
        <v>85</v>
      </c>
      <c r="X31" s="104"/>
      <c r="Y31" s="77" t="s">
        <v>85</v>
      </c>
      <c r="Z31" s="77" t="s">
        <v>85</v>
      </c>
      <c r="AA31" s="16"/>
      <c r="AB31" s="3"/>
      <c r="AC31" s="4"/>
      <c r="AD31" s="16"/>
    </row>
    <row r="32" spans="1:30" s="2" customFormat="1" ht="12.75">
      <c r="A32" s="8"/>
      <c r="B32" s="40" t="s">
        <v>26</v>
      </c>
      <c r="C32" s="11">
        <f aca="true" t="shared" si="23" ref="C32">C27+15</f>
        <v>43051</v>
      </c>
      <c r="D32" s="16"/>
      <c r="E32" s="3"/>
      <c r="F32" s="16"/>
      <c r="G32" s="3"/>
      <c r="H32" s="16"/>
      <c r="I32" s="3" t="s">
        <v>75</v>
      </c>
      <c r="J32" s="3" t="s">
        <v>75</v>
      </c>
      <c r="K32" s="16"/>
      <c r="L32" s="5"/>
      <c r="M32" s="16"/>
      <c r="N32" s="3"/>
      <c r="O32" s="3"/>
      <c r="P32" s="3"/>
      <c r="Q32" s="3"/>
      <c r="R32" s="16"/>
      <c r="S32" s="77"/>
      <c r="T32" s="77"/>
      <c r="U32" s="81"/>
      <c r="V32" s="82"/>
      <c r="W32" s="77"/>
      <c r="X32" s="81"/>
      <c r="Y32" s="77"/>
      <c r="Z32" s="77"/>
      <c r="AA32" s="16"/>
      <c r="AB32" s="3"/>
      <c r="AC32" s="4"/>
      <c r="AD32" s="16"/>
    </row>
    <row r="33" spans="1:30" s="2" customFormat="1" ht="12.75">
      <c r="A33" s="8"/>
      <c r="B33" s="67" t="s">
        <v>25</v>
      </c>
      <c r="C33" s="11">
        <f>C31+7</f>
        <v>43057</v>
      </c>
      <c r="D33" s="16"/>
      <c r="E33" s="3"/>
      <c r="F33" s="16"/>
      <c r="G33" s="3"/>
      <c r="H33" s="16"/>
      <c r="I33" s="3"/>
      <c r="J33" s="3"/>
      <c r="K33" s="16"/>
      <c r="L33" s="3"/>
      <c r="M33" s="16"/>
      <c r="N33" s="3" t="s">
        <v>74</v>
      </c>
      <c r="O33" s="3" t="s">
        <v>74</v>
      </c>
      <c r="P33" s="3" t="s">
        <v>71</v>
      </c>
      <c r="Q33" s="3" t="s">
        <v>76</v>
      </c>
      <c r="R33" s="16"/>
      <c r="S33" s="77" t="s">
        <v>86</v>
      </c>
      <c r="T33" s="77" t="s">
        <v>86</v>
      </c>
      <c r="U33" s="104"/>
      <c r="V33" s="77" t="s">
        <v>86</v>
      </c>
      <c r="W33" s="77" t="s">
        <v>86</v>
      </c>
      <c r="X33" s="104"/>
      <c r="Y33" s="77" t="s">
        <v>86</v>
      </c>
      <c r="Z33" s="77" t="s">
        <v>86</v>
      </c>
      <c r="AA33" s="16"/>
      <c r="AB33" s="3" t="s">
        <v>148</v>
      </c>
      <c r="AC33" s="3"/>
      <c r="AD33" s="16"/>
    </row>
    <row r="34" spans="1:30" s="2" customFormat="1" ht="12.75">
      <c r="A34" s="8"/>
      <c r="B34" s="40" t="s">
        <v>26</v>
      </c>
      <c r="C34" s="11">
        <f>C31+8</f>
        <v>43058</v>
      </c>
      <c r="D34" s="16"/>
      <c r="E34" s="3"/>
      <c r="F34" s="16"/>
      <c r="G34" s="3"/>
      <c r="H34" s="16"/>
      <c r="I34" s="3" t="s">
        <v>76</v>
      </c>
      <c r="J34" s="3" t="s">
        <v>76</v>
      </c>
      <c r="K34" s="16"/>
      <c r="L34" s="3"/>
      <c r="M34" s="16"/>
      <c r="N34" s="3"/>
      <c r="O34" s="3"/>
      <c r="P34" s="3"/>
      <c r="Q34" s="3"/>
      <c r="R34" s="16"/>
      <c r="S34" s="3"/>
      <c r="T34" s="3"/>
      <c r="U34" s="16"/>
      <c r="V34" s="24"/>
      <c r="W34" s="3"/>
      <c r="X34" s="16"/>
      <c r="Y34" s="3"/>
      <c r="Z34" s="3"/>
      <c r="AA34" s="16"/>
      <c r="AB34" s="3"/>
      <c r="AC34" s="4"/>
      <c r="AD34" s="16"/>
    </row>
    <row r="35" spans="1:30" s="2" customFormat="1" ht="12.75">
      <c r="A35" s="8"/>
      <c r="B35" s="67" t="s">
        <v>25</v>
      </c>
      <c r="C35" s="11">
        <f aca="true" t="shared" si="24" ref="C35:C39">C31+14</f>
        <v>43064</v>
      </c>
      <c r="D35" s="16"/>
      <c r="E35" s="3"/>
      <c r="F35" s="16"/>
      <c r="G35" s="9"/>
      <c r="H35" s="16"/>
      <c r="I35" s="3"/>
      <c r="J35" s="3"/>
      <c r="K35" s="16"/>
      <c r="L35" s="3"/>
      <c r="M35" s="16"/>
      <c r="N35" s="3" t="s">
        <v>75</v>
      </c>
      <c r="O35" s="3" t="s">
        <v>75</v>
      </c>
      <c r="P35" s="3" t="s">
        <v>72</v>
      </c>
      <c r="Q35" s="3" t="s">
        <v>77</v>
      </c>
      <c r="R35" s="16"/>
      <c r="S35" s="3" t="s">
        <v>70</v>
      </c>
      <c r="T35" s="3" t="s">
        <v>70</v>
      </c>
      <c r="U35" s="16"/>
      <c r="V35" s="3" t="s">
        <v>70</v>
      </c>
      <c r="W35" s="3" t="s">
        <v>70</v>
      </c>
      <c r="X35" s="16"/>
      <c r="Y35" s="3" t="s">
        <v>70</v>
      </c>
      <c r="Z35" s="3" t="s">
        <v>70</v>
      </c>
      <c r="AA35" s="16"/>
      <c r="AB35" s="9" t="s">
        <v>133</v>
      </c>
      <c r="AD35" s="16"/>
    </row>
    <row r="36" spans="1:30" s="2" customFormat="1" ht="12.75">
      <c r="A36" s="8"/>
      <c r="B36" s="40" t="s">
        <v>26</v>
      </c>
      <c r="C36" s="11">
        <f aca="true" t="shared" si="25" ref="C36:C40">C31+15</f>
        <v>43065</v>
      </c>
      <c r="D36" s="16"/>
      <c r="E36" s="3"/>
      <c r="F36" s="16"/>
      <c r="G36" s="3"/>
      <c r="H36" s="16"/>
      <c r="I36" s="3" t="s">
        <v>77</v>
      </c>
      <c r="J36" s="3" t="s">
        <v>77</v>
      </c>
      <c r="K36" s="16"/>
      <c r="L36" s="9"/>
      <c r="M36" s="16"/>
      <c r="N36" s="3"/>
      <c r="O36" s="3"/>
      <c r="P36" s="3"/>
      <c r="Q36" s="3"/>
      <c r="R36" s="16"/>
      <c r="S36" s="3"/>
      <c r="T36" s="3"/>
      <c r="U36" s="16"/>
      <c r="V36" s="24"/>
      <c r="W36" s="3"/>
      <c r="X36" s="16"/>
      <c r="Y36" s="3"/>
      <c r="Z36" s="3"/>
      <c r="AA36" s="16"/>
      <c r="AB36" s="3"/>
      <c r="AC36" s="4"/>
      <c r="AD36" s="16"/>
    </row>
    <row r="37" spans="1:30" s="2" customFormat="1" ht="12.75">
      <c r="A37" s="8"/>
      <c r="B37" s="67" t="s">
        <v>25</v>
      </c>
      <c r="C37" s="11">
        <f aca="true" t="shared" si="26" ref="C37">C35+7</f>
        <v>43071</v>
      </c>
      <c r="D37" s="16"/>
      <c r="E37" s="3" t="s">
        <v>38</v>
      </c>
      <c r="F37" s="16"/>
      <c r="G37" s="3"/>
      <c r="H37" s="16"/>
      <c r="I37" s="3"/>
      <c r="J37" s="3"/>
      <c r="K37" s="16"/>
      <c r="L37" s="3"/>
      <c r="M37" s="16"/>
      <c r="N37" s="3"/>
      <c r="O37" s="3"/>
      <c r="P37" s="3" t="s">
        <v>73</v>
      </c>
      <c r="Q37" s="3" t="s">
        <v>78</v>
      </c>
      <c r="R37" s="16"/>
      <c r="S37" s="3" t="s">
        <v>71</v>
      </c>
      <c r="T37" s="3" t="s">
        <v>71</v>
      </c>
      <c r="U37" s="16"/>
      <c r="V37" s="3" t="s">
        <v>71</v>
      </c>
      <c r="W37" s="3" t="s">
        <v>71</v>
      </c>
      <c r="X37" s="16"/>
      <c r="Y37" s="3" t="s">
        <v>71</v>
      </c>
      <c r="Z37" s="3" t="s">
        <v>71</v>
      </c>
      <c r="AA37" s="16"/>
      <c r="AB37" s="3"/>
      <c r="AC37" s="4"/>
      <c r="AD37" s="16"/>
    </row>
    <row r="38" spans="1:30" s="2" customFormat="1" ht="12.75">
      <c r="A38" s="8"/>
      <c r="B38" s="40" t="s">
        <v>26</v>
      </c>
      <c r="C38" s="11">
        <f aca="true" t="shared" si="27" ref="C38">C35+8</f>
        <v>43072</v>
      </c>
      <c r="D38" s="16"/>
      <c r="E38" s="3" t="s">
        <v>38</v>
      </c>
      <c r="F38" s="16"/>
      <c r="G38" s="3"/>
      <c r="H38" s="16"/>
      <c r="I38" s="3"/>
      <c r="J38" s="3" t="s">
        <v>78</v>
      </c>
      <c r="K38" s="16"/>
      <c r="L38" s="3"/>
      <c r="M38" s="16"/>
      <c r="N38" s="3"/>
      <c r="O38" s="3"/>
      <c r="P38" s="3"/>
      <c r="Q38" s="3"/>
      <c r="R38" s="16"/>
      <c r="S38" s="3"/>
      <c r="T38" s="3"/>
      <c r="U38" s="16"/>
      <c r="V38" s="24"/>
      <c r="W38" s="3"/>
      <c r="X38" s="16"/>
      <c r="Y38" s="3"/>
      <c r="Z38" s="3"/>
      <c r="AA38" s="16"/>
      <c r="AB38" s="3"/>
      <c r="AC38" s="4"/>
      <c r="AD38" s="16"/>
    </row>
    <row r="39" spans="1:30" s="2" customFormat="1" ht="12.75">
      <c r="A39" s="8" t="s">
        <v>112</v>
      </c>
      <c r="B39" s="67" t="s">
        <v>25</v>
      </c>
      <c r="C39" s="11">
        <f t="shared" si="24"/>
        <v>43078</v>
      </c>
      <c r="D39" s="16"/>
      <c r="E39" s="3"/>
      <c r="F39" s="16"/>
      <c r="G39" s="3"/>
      <c r="H39" s="16"/>
      <c r="I39" s="3"/>
      <c r="J39" s="3"/>
      <c r="K39" s="16"/>
      <c r="L39" s="3"/>
      <c r="M39" s="16"/>
      <c r="N39" s="3" t="s">
        <v>76</v>
      </c>
      <c r="O39" s="3" t="s">
        <v>76</v>
      </c>
      <c r="P39" s="3" t="s">
        <v>74</v>
      </c>
      <c r="Q39" s="3" t="s">
        <v>87</v>
      </c>
      <c r="R39" s="16"/>
      <c r="S39" s="3"/>
      <c r="T39" s="3"/>
      <c r="U39" s="16"/>
      <c r="V39" s="3"/>
      <c r="W39" s="3"/>
      <c r="X39" s="16"/>
      <c r="Y39" s="3"/>
      <c r="Z39" s="3"/>
      <c r="AA39" s="16"/>
      <c r="AB39" s="3" t="s">
        <v>149</v>
      </c>
      <c r="AC39" s="4"/>
      <c r="AD39" s="16"/>
    </row>
    <row r="40" spans="1:30" s="2" customFormat="1" ht="12.75">
      <c r="A40" s="8" t="s">
        <v>112</v>
      </c>
      <c r="B40" s="40" t="s">
        <v>26</v>
      </c>
      <c r="C40" s="11">
        <f t="shared" si="25"/>
        <v>43079</v>
      </c>
      <c r="D40" s="16"/>
      <c r="E40" s="3"/>
      <c r="F40" s="16"/>
      <c r="G40" s="3"/>
      <c r="H40" s="16"/>
      <c r="I40" s="3" t="s">
        <v>141</v>
      </c>
      <c r="J40" s="3" t="s">
        <v>87</v>
      </c>
      <c r="K40" s="16"/>
      <c r="L40" s="3"/>
      <c r="M40" s="16"/>
      <c r="N40" s="3"/>
      <c r="O40" s="3"/>
      <c r="P40" s="3"/>
      <c r="Q40" s="3"/>
      <c r="R40" s="16"/>
      <c r="S40" s="3"/>
      <c r="T40" s="3"/>
      <c r="U40" s="16"/>
      <c r="V40" s="24"/>
      <c r="W40" s="3"/>
      <c r="X40" s="16"/>
      <c r="Y40" s="3"/>
      <c r="Z40" s="3"/>
      <c r="AA40" s="16"/>
      <c r="AB40" s="3"/>
      <c r="AC40" s="3"/>
      <c r="AD40" s="16"/>
    </row>
    <row r="41" spans="1:30" s="2" customFormat="1" ht="12.75">
      <c r="A41" s="8"/>
      <c r="B41" s="67" t="s">
        <v>25</v>
      </c>
      <c r="C41" s="11">
        <f aca="true" t="shared" si="28" ref="C41">C39+7</f>
        <v>43085</v>
      </c>
      <c r="D41" s="16"/>
      <c r="E41" s="8"/>
      <c r="F41" s="16"/>
      <c r="G41" s="122"/>
      <c r="H41" s="16"/>
      <c r="I41" s="3"/>
      <c r="J41" s="3"/>
      <c r="K41" s="16"/>
      <c r="L41" s="3"/>
      <c r="M41" s="16"/>
      <c r="N41" s="3" t="s">
        <v>77</v>
      </c>
      <c r="O41" s="3" t="s">
        <v>77</v>
      </c>
      <c r="P41" s="3" t="s">
        <v>75</v>
      </c>
      <c r="Q41" s="3" t="s">
        <v>92</v>
      </c>
      <c r="R41" s="16"/>
      <c r="S41" s="5"/>
      <c r="T41" s="5"/>
      <c r="U41" s="16"/>
      <c r="V41" s="5"/>
      <c r="W41" s="5"/>
      <c r="X41" s="16"/>
      <c r="Y41" s="5"/>
      <c r="Z41" s="5"/>
      <c r="AA41" s="16"/>
      <c r="AB41" s="3"/>
      <c r="AC41" s="4"/>
      <c r="AD41" s="16"/>
    </row>
    <row r="42" spans="1:30" s="2" customFormat="1" ht="12.75">
      <c r="A42" s="8"/>
      <c r="B42" s="40" t="s">
        <v>26</v>
      </c>
      <c r="C42" s="11">
        <f aca="true" t="shared" si="29" ref="C42">C39+8</f>
        <v>43086</v>
      </c>
      <c r="D42" s="16"/>
      <c r="E42" s="9"/>
      <c r="F42" s="16"/>
      <c r="G42" s="9"/>
      <c r="H42" s="16"/>
      <c r="I42" s="9"/>
      <c r="J42" s="3"/>
      <c r="K42" s="16"/>
      <c r="L42" s="3"/>
      <c r="M42" s="16"/>
      <c r="N42" s="3"/>
      <c r="O42" s="3"/>
      <c r="P42" s="3"/>
      <c r="Q42" s="3"/>
      <c r="R42" s="16"/>
      <c r="S42" s="3"/>
      <c r="T42" s="3"/>
      <c r="U42" s="16"/>
      <c r="V42" s="24"/>
      <c r="W42" s="3"/>
      <c r="X42" s="16"/>
      <c r="Y42" s="3"/>
      <c r="Z42" s="3"/>
      <c r="AA42" s="16"/>
      <c r="AB42" s="3"/>
      <c r="AC42" s="4"/>
      <c r="AD42" s="16"/>
    </row>
    <row r="43" spans="1:30" s="2" customFormat="1" ht="12.75">
      <c r="A43" s="27" t="s">
        <v>29</v>
      </c>
      <c r="B43" s="67" t="s">
        <v>25</v>
      </c>
      <c r="C43" s="28">
        <f>C39+14</f>
        <v>43092</v>
      </c>
      <c r="D43" s="16"/>
      <c r="E43" s="29"/>
      <c r="F43" s="16"/>
      <c r="G43" s="29"/>
      <c r="H43" s="16"/>
      <c r="I43" s="29"/>
      <c r="J43" s="29"/>
      <c r="K43" s="16"/>
      <c r="L43" s="29"/>
      <c r="M43" s="16"/>
      <c r="N43" s="29"/>
      <c r="O43" s="29"/>
      <c r="P43" s="29"/>
      <c r="Q43" s="29"/>
      <c r="R43" s="16"/>
      <c r="S43" s="29"/>
      <c r="T43" s="29"/>
      <c r="U43" s="16"/>
      <c r="V43" s="34"/>
      <c r="W43" s="29"/>
      <c r="X43" s="16"/>
      <c r="Y43" s="29"/>
      <c r="Z43" s="29"/>
      <c r="AA43" s="16"/>
      <c r="AB43" s="29"/>
      <c r="AC43" s="30"/>
      <c r="AD43" s="16"/>
    </row>
    <row r="44" spans="1:30" s="2" customFormat="1" ht="12.75">
      <c r="A44" s="27" t="s">
        <v>29</v>
      </c>
      <c r="B44" s="39" t="s">
        <v>26</v>
      </c>
      <c r="C44" s="28">
        <f>+C43+1</f>
        <v>43093</v>
      </c>
      <c r="D44" s="16"/>
      <c r="E44" s="29"/>
      <c r="F44" s="16"/>
      <c r="G44" s="29"/>
      <c r="H44" s="16"/>
      <c r="I44" s="29"/>
      <c r="J44" s="29"/>
      <c r="K44" s="16"/>
      <c r="L44" s="29"/>
      <c r="M44" s="16"/>
      <c r="N44" s="29"/>
      <c r="O44" s="29"/>
      <c r="P44" s="29"/>
      <c r="Q44" s="29"/>
      <c r="R44" s="16"/>
      <c r="S44" s="29"/>
      <c r="T44" s="29"/>
      <c r="U44" s="16"/>
      <c r="V44" s="34"/>
      <c r="W44" s="29"/>
      <c r="X44" s="16"/>
      <c r="Y44" s="29"/>
      <c r="Z44" s="29"/>
      <c r="AA44" s="16"/>
      <c r="AB44" s="29"/>
      <c r="AC44" s="30"/>
      <c r="AD44" s="16"/>
    </row>
    <row r="45" spans="1:30" s="2" customFormat="1" ht="12.75">
      <c r="A45" s="27" t="s">
        <v>29</v>
      </c>
      <c r="B45" s="67" t="s">
        <v>25</v>
      </c>
      <c r="C45" s="28">
        <f>C41+14</f>
        <v>43099</v>
      </c>
      <c r="D45" s="16"/>
      <c r="E45" s="29"/>
      <c r="F45" s="16"/>
      <c r="G45" s="29"/>
      <c r="H45" s="16"/>
      <c r="I45" s="29"/>
      <c r="J45" s="29"/>
      <c r="K45" s="16"/>
      <c r="L45" s="29"/>
      <c r="M45" s="16"/>
      <c r="N45" s="29"/>
      <c r="O45" s="29"/>
      <c r="P45" s="29"/>
      <c r="Q45" s="29"/>
      <c r="R45" s="16"/>
      <c r="S45" s="29"/>
      <c r="T45" s="29"/>
      <c r="U45" s="16"/>
      <c r="V45" s="34"/>
      <c r="W45" s="29"/>
      <c r="X45" s="16"/>
      <c r="Y45" s="29"/>
      <c r="Z45" s="29"/>
      <c r="AA45" s="16"/>
      <c r="AB45" s="29"/>
      <c r="AC45" s="30"/>
      <c r="AD45" s="16"/>
    </row>
    <row r="46" spans="1:30" s="2" customFormat="1" ht="12.75">
      <c r="A46" s="27" t="s">
        <v>29</v>
      </c>
      <c r="B46" s="39" t="s">
        <v>26</v>
      </c>
      <c r="C46" s="28">
        <f>+C45+1</f>
        <v>43100</v>
      </c>
      <c r="D46" s="16"/>
      <c r="E46" s="29"/>
      <c r="F46" s="16"/>
      <c r="G46" s="29"/>
      <c r="H46" s="16"/>
      <c r="I46" s="29"/>
      <c r="J46" s="29"/>
      <c r="K46" s="16"/>
      <c r="L46" s="29"/>
      <c r="M46" s="16"/>
      <c r="N46" s="29"/>
      <c r="O46" s="29"/>
      <c r="P46" s="29"/>
      <c r="Q46" s="29"/>
      <c r="R46" s="16"/>
      <c r="S46" s="29"/>
      <c r="T46" s="29"/>
      <c r="U46" s="16"/>
      <c r="V46" s="34"/>
      <c r="W46" s="29"/>
      <c r="X46" s="16"/>
      <c r="Y46" s="29"/>
      <c r="Z46" s="29"/>
      <c r="AA46" s="16"/>
      <c r="AB46" s="29"/>
      <c r="AC46" s="30"/>
      <c r="AD46" s="16"/>
    </row>
    <row r="47" spans="1:30" s="2" customFormat="1" ht="12.75">
      <c r="A47" s="27" t="s">
        <v>29</v>
      </c>
      <c r="B47" s="67" t="s">
        <v>25</v>
      </c>
      <c r="C47" s="28">
        <f>C43+14</f>
        <v>43106</v>
      </c>
      <c r="D47" s="16"/>
      <c r="E47" s="29"/>
      <c r="F47" s="16"/>
      <c r="G47" s="29"/>
      <c r="H47" s="16"/>
      <c r="I47" s="29"/>
      <c r="J47" s="29"/>
      <c r="K47" s="16"/>
      <c r="L47" s="29"/>
      <c r="M47" s="16"/>
      <c r="N47" s="29"/>
      <c r="O47" s="29"/>
      <c r="P47" s="29"/>
      <c r="Q47" s="29"/>
      <c r="R47" s="16"/>
      <c r="S47" s="29"/>
      <c r="T47" s="29"/>
      <c r="U47" s="16"/>
      <c r="V47" s="34"/>
      <c r="W47" s="29"/>
      <c r="X47" s="16"/>
      <c r="Y47" s="29"/>
      <c r="Z47" s="29"/>
      <c r="AA47" s="16"/>
      <c r="AB47" s="29"/>
      <c r="AC47" s="30"/>
      <c r="AD47" s="16"/>
    </row>
    <row r="48" spans="1:30" s="2" customFormat="1" ht="12.75">
      <c r="A48" s="27" t="s">
        <v>29</v>
      </c>
      <c r="B48" s="39" t="s">
        <v>26</v>
      </c>
      <c r="C48" s="28">
        <f>C43+15</f>
        <v>43107</v>
      </c>
      <c r="D48" s="16"/>
      <c r="E48" s="29"/>
      <c r="F48" s="16"/>
      <c r="G48" s="29"/>
      <c r="H48" s="16"/>
      <c r="I48" s="29"/>
      <c r="J48" s="29"/>
      <c r="K48" s="16"/>
      <c r="L48" s="29"/>
      <c r="M48" s="16"/>
      <c r="N48" s="29"/>
      <c r="O48" s="29"/>
      <c r="P48" s="29"/>
      <c r="Q48" s="29"/>
      <c r="R48" s="16"/>
      <c r="S48" s="29"/>
      <c r="T48" s="29"/>
      <c r="U48" s="16"/>
      <c r="V48" s="34"/>
      <c r="W48" s="29"/>
      <c r="X48" s="16"/>
      <c r="Y48" s="29"/>
      <c r="Z48" s="29"/>
      <c r="AA48" s="16"/>
      <c r="AB48" s="29"/>
      <c r="AC48" s="30"/>
      <c r="AD48" s="16"/>
    </row>
    <row r="49" spans="1:30" s="2" customFormat="1" ht="12.75">
      <c r="A49" s="8" t="s">
        <v>113</v>
      </c>
      <c r="B49" s="67" t="s">
        <v>25</v>
      </c>
      <c r="C49" s="11">
        <f>C47+7</f>
        <v>43113</v>
      </c>
      <c r="D49" s="16"/>
      <c r="E49" s="3"/>
      <c r="F49" s="16"/>
      <c r="G49" s="3"/>
      <c r="H49" s="16"/>
      <c r="I49" s="3"/>
      <c r="J49" s="3"/>
      <c r="K49" s="16"/>
      <c r="L49" s="3"/>
      <c r="M49" s="16"/>
      <c r="N49" s="3"/>
      <c r="O49" s="3"/>
      <c r="P49" s="3"/>
      <c r="Q49" s="3"/>
      <c r="R49" s="16"/>
      <c r="S49" s="3"/>
      <c r="T49" s="3"/>
      <c r="U49" s="16"/>
      <c r="V49" s="24"/>
      <c r="W49" s="3"/>
      <c r="X49" s="16"/>
      <c r="Y49" s="3"/>
      <c r="Z49" s="3"/>
      <c r="AA49" s="16"/>
      <c r="AB49" s="3"/>
      <c r="AC49" s="4"/>
      <c r="AD49" s="16"/>
    </row>
    <row r="50" spans="1:30" s="2" customFormat="1" ht="12.75">
      <c r="A50" s="8" t="s">
        <v>113</v>
      </c>
      <c r="B50" s="40" t="s">
        <v>26</v>
      </c>
      <c r="C50" s="11">
        <f>C47+8</f>
        <v>43114</v>
      </c>
      <c r="D50" s="16"/>
      <c r="E50" s="3"/>
      <c r="F50" s="16"/>
      <c r="G50" s="3"/>
      <c r="H50" s="16"/>
      <c r="I50" s="3"/>
      <c r="J50" s="3"/>
      <c r="K50" s="16"/>
      <c r="L50" s="3"/>
      <c r="M50" s="16"/>
      <c r="N50" s="3"/>
      <c r="O50" s="3"/>
      <c r="P50" s="3"/>
      <c r="Q50" s="3"/>
      <c r="R50" s="16"/>
      <c r="S50" s="3"/>
      <c r="T50" s="3"/>
      <c r="U50" s="16"/>
      <c r="V50" s="24"/>
      <c r="W50" s="3"/>
      <c r="X50" s="16"/>
      <c r="Y50" s="3"/>
      <c r="Z50" s="3"/>
      <c r="AA50" s="16"/>
      <c r="AB50" s="3"/>
      <c r="AC50" s="4"/>
      <c r="AD50" s="16"/>
    </row>
    <row r="51" spans="1:30" s="2" customFormat="1" ht="12.75">
      <c r="A51" s="8" t="s">
        <v>113</v>
      </c>
      <c r="B51" s="67" t="s">
        <v>25</v>
      </c>
      <c r="C51" s="11">
        <f>C47+14</f>
        <v>43120</v>
      </c>
      <c r="D51" s="16"/>
      <c r="E51" s="3"/>
      <c r="F51" s="16"/>
      <c r="G51" s="3"/>
      <c r="H51" s="16"/>
      <c r="I51" s="3"/>
      <c r="J51" s="3"/>
      <c r="K51" s="16"/>
      <c r="L51" s="3"/>
      <c r="M51" s="16"/>
      <c r="N51" s="74"/>
      <c r="O51" s="74"/>
      <c r="P51" s="74"/>
      <c r="Q51" s="3" t="s">
        <v>91</v>
      </c>
      <c r="R51" s="16"/>
      <c r="S51" s="3" t="s">
        <v>72</v>
      </c>
      <c r="T51" s="3" t="s">
        <v>72</v>
      </c>
      <c r="U51" s="16"/>
      <c r="V51" s="3" t="s">
        <v>72</v>
      </c>
      <c r="W51" s="3" t="s">
        <v>72</v>
      </c>
      <c r="X51" s="16"/>
      <c r="Y51" s="3" t="s">
        <v>72</v>
      </c>
      <c r="Z51" s="3" t="s">
        <v>72</v>
      </c>
      <c r="AA51" s="16"/>
      <c r="AB51" s="3" t="s">
        <v>150</v>
      </c>
      <c r="AC51" s="4"/>
      <c r="AD51" s="16"/>
    </row>
    <row r="52" spans="1:30" s="2" customFormat="1" ht="12.75">
      <c r="A52" s="8" t="s">
        <v>113</v>
      </c>
      <c r="B52" s="40" t="s">
        <v>26</v>
      </c>
      <c r="C52" s="11">
        <f>C47+15</f>
        <v>43121</v>
      </c>
      <c r="D52" s="16"/>
      <c r="E52" s="3"/>
      <c r="F52" s="16"/>
      <c r="G52" s="3"/>
      <c r="H52" s="16"/>
      <c r="I52" s="3" t="s">
        <v>87</v>
      </c>
      <c r="J52" s="14" t="s">
        <v>92</v>
      </c>
      <c r="K52" s="16"/>
      <c r="L52" s="3"/>
      <c r="M52" s="16"/>
      <c r="N52" s="3"/>
      <c r="O52" s="3"/>
      <c r="P52" s="3"/>
      <c r="Q52" s="3"/>
      <c r="R52" s="16"/>
      <c r="S52" s="3"/>
      <c r="T52" s="3"/>
      <c r="U52" s="16"/>
      <c r="V52" s="24"/>
      <c r="W52" s="3"/>
      <c r="X52" s="16"/>
      <c r="Y52" s="3"/>
      <c r="Z52" s="3"/>
      <c r="AA52" s="16"/>
      <c r="AB52" s="3"/>
      <c r="AC52" s="4"/>
      <c r="AD52" s="16"/>
    </row>
    <row r="53" spans="1:30" s="2" customFormat="1" ht="12.75">
      <c r="A53" s="8"/>
      <c r="B53" s="67" t="s">
        <v>25</v>
      </c>
      <c r="C53" s="11">
        <f aca="true" t="shared" si="30" ref="C53">C51+7</f>
        <v>43127</v>
      </c>
      <c r="D53" s="16"/>
      <c r="E53" s="5"/>
      <c r="F53" s="16"/>
      <c r="G53" s="5"/>
      <c r="H53" s="16"/>
      <c r="I53" s="3"/>
      <c r="J53" s="3"/>
      <c r="K53" s="16"/>
      <c r="L53" s="5"/>
      <c r="M53" s="16"/>
      <c r="N53" s="3" t="s">
        <v>78</v>
      </c>
      <c r="O53" s="3" t="s">
        <v>78</v>
      </c>
      <c r="P53" s="3" t="s">
        <v>76</v>
      </c>
      <c r="Q53" s="3" t="s">
        <v>90</v>
      </c>
      <c r="R53" s="16"/>
      <c r="S53" s="3" t="s">
        <v>73</v>
      </c>
      <c r="T53" s="3" t="s">
        <v>73</v>
      </c>
      <c r="U53" s="16"/>
      <c r="V53" s="3" t="s">
        <v>73</v>
      </c>
      <c r="W53" s="3" t="s">
        <v>73</v>
      </c>
      <c r="X53" s="16"/>
      <c r="Y53" s="3" t="s">
        <v>73</v>
      </c>
      <c r="Z53" s="3" t="s">
        <v>73</v>
      </c>
      <c r="AA53" s="16"/>
      <c r="AB53" s="7"/>
      <c r="AC53" s="4"/>
      <c r="AD53" s="16"/>
    </row>
    <row r="54" spans="1:30" s="2" customFormat="1" ht="12.75">
      <c r="A54" s="8"/>
      <c r="B54" s="40" t="s">
        <v>26</v>
      </c>
      <c r="C54" s="11">
        <f aca="true" t="shared" si="31" ref="C54">C51+8</f>
        <v>43128</v>
      </c>
      <c r="D54" s="16"/>
      <c r="E54" s="9"/>
      <c r="F54" s="16"/>
      <c r="G54" s="9"/>
      <c r="H54" s="16"/>
      <c r="I54" s="14" t="s">
        <v>92</v>
      </c>
      <c r="J54" s="14" t="s">
        <v>91</v>
      </c>
      <c r="K54" s="16"/>
      <c r="L54" s="3"/>
      <c r="M54" s="16"/>
      <c r="N54" s="3"/>
      <c r="O54" s="3"/>
      <c r="P54" s="3"/>
      <c r="Q54" s="3"/>
      <c r="R54" s="16"/>
      <c r="S54" s="3"/>
      <c r="T54" s="3"/>
      <c r="U54" s="16"/>
      <c r="V54" s="24"/>
      <c r="W54" s="3"/>
      <c r="X54" s="16"/>
      <c r="Y54" s="3"/>
      <c r="Z54" s="3"/>
      <c r="AA54" s="16"/>
      <c r="AB54" s="3"/>
      <c r="AC54" s="4"/>
      <c r="AD54" s="16"/>
    </row>
    <row r="55" spans="1:30" s="2" customFormat="1" ht="12.75">
      <c r="A55" s="8"/>
      <c r="B55" s="67" t="s">
        <v>25</v>
      </c>
      <c r="C55" s="11">
        <f aca="true" t="shared" si="32" ref="C55:C75">C51+14</f>
        <v>43134</v>
      </c>
      <c r="D55" s="16"/>
      <c r="E55" s="5"/>
      <c r="F55" s="16"/>
      <c r="G55" s="5"/>
      <c r="H55" s="16"/>
      <c r="I55" s="3"/>
      <c r="J55" s="3"/>
      <c r="K55" s="16"/>
      <c r="L55" s="5"/>
      <c r="M55" s="16"/>
      <c r="N55" s="3" t="s">
        <v>87</v>
      </c>
      <c r="O55" s="3" t="s">
        <v>87</v>
      </c>
      <c r="P55" s="3" t="s">
        <v>77</v>
      </c>
      <c r="Q55" s="3" t="s">
        <v>89</v>
      </c>
      <c r="R55" s="16"/>
      <c r="S55" s="3" t="s">
        <v>74</v>
      </c>
      <c r="T55" s="3" t="s">
        <v>74</v>
      </c>
      <c r="U55" s="16"/>
      <c r="V55" s="3" t="s">
        <v>74</v>
      </c>
      <c r="W55" s="3" t="s">
        <v>74</v>
      </c>
      <c r="X55" s="16"/>
      <c r="Y55" s="3" t="s">
        <v>74</v>
      </c>
      <c r="Z55" s="3" t="s">
        <v>74</v>
      </c>
      <c r="AA55" s="16"/>
      <c r="AB55" s="3"/>
      <c r="AC55" s="4"/>
      <c r="AD55" s="16"/>
    </row>
    <row r="56" spans="1:30" s="2" customFormat="1" ht="12.75">
      <c r="A56" s="8"/>
      <c r="B56" s="40" t="s">
        <v>26</v>
      </c>
      <c r="C56" s="11">
        <f aca="true" t="shared" si="33" ref="C56:C76">C51+15</f>
        <v>43135</v>
      </c>
      <c r="D56" s="16"/>
      <c r="E56" s="5"/>
      <c r="F56" s="16"/>
      <c r="G56" s="5"/>
      <c r="H56" s="16"/>
      <c r="I56" s="119"/>
      <c r="J56" s="74" t="s">
        <v>99</v>
      </c>
      <c r="K56" s="16"/>
      <c r="L56" s="74" t="s">
        <v>105</v>
      </c>
      <c r="M56" s="16"/>
      <c r="N56" s="3"/>
      <c r="O56" s="3"/>
      <c r="P56" s="3"/>
      <c r="Q56" s="3"/>
      <c r="R56" s="16"/>
      <c r="S56" s="3"/>
      <c r="T56" s="3"/>
      <c r="U56" s="16"/>
      <c r="V56" s="24"/>
      <c r="W56" s="3"/>
      <c r="X56" s="16"/>
      <c r="Y56" s="3"/>
      <c r="Z56" s="3"/>
      <c r="AA56" s="16"/>
      <c r="AB56" s="3"/>
      <c r="AC56" s="3"/>
      <c r="AD56" s="16"/>
    </row>
    <row r="57" spans="1:30" s="2" customFormat="1" ht="12.75">
      <c r="A57" s="33" t="s">
        <v>9</v>
      </c>
      <c r="B57" s="69" t="s">
        <v>25</v>
      </c>
      <c r="C57" s="28">
        <f>C56+6</f>
        <v>43141</v>
      </c>
      <c r="D57" s="16"/>
      <c r="E57" s="83" t="s">
        <v>33</v>
      </c>
      <c r="F57" s="16"/>
      <c r="G57" s="83"/>
      <c r="H57" s="16"/>
      <c r="I57" s="35"/>
      <c r="J57" s="35"/>
      <c r="K57" s="16"/>
      <c r="L57" s="35"/>
      <c r="M57" s="16"/>
      <c r="N57" s="35"/>
      <c r="O57" s="35"/>
      <c r="P57" s="35"/>
      <c r="Q57" s="35"/>
      <c r="R57" s="16"/>
      <c r="S57" s="29"/>
      <c r="T57" s="29"/>
      <c r="U57" s="16"/>
      <c r="V57" s="29"/>
      <c r="W57" s="29"/>
      <c r="X57" s="16"/>
      <c r="Y57" s="29"/>
      <c r="Z57" s="29"/>
      <c r="AA57" s="16"/>
      <c r="AB57" s="29"/>
      <c r="AC57" s="29"/>
      <c r="AD57" s="16"/>
    </row>
    <row r="58" spans="1:30" s="2" customFormat="1" ht="12.75">
      <c r="A58" s="33" t="s">
        <v>9</v>
      </c>
      <c r="B58" s="33" t="s">
        <v>26</v>
      </c>
      <c r="C58" s="28">
        <f aca="true" t="shared" si="34" ref="C58">C55+8</f>
        <v>43142</v>
      </c>
      <c r="D58" s="16"/>
      <c r="E58" s="84"/>
      <c r="F58" s="16"/>
      <c r="G58" s="84"/>
      <c r="H58" s="16"/>
      <c r="I58" s="73" t="s">
        <v>100</v>
      </c>
      <c r="J58" s="73" t="s">
        <v>100</v>
      </c>
      <c r="K58" s="16"/>
      <c r="L58" s="73"/>
      <c r="M58" s="16"/>
      <c r="N58" s="29"/>
      <c r="O58" s="29"/>
      <c r="P58" s="29"/>
      <c r="Q58" s="29"/>
      <c r="R58" s="16"/>
      <c r="S58" s="29"/>
      <c r="T58" s="29"/>
      <c r="U58" s="16"/>
      <c r="V58" s="29"/>
      <c r="W58" s="29"/>
      <c r="X58" s="16"/>
      <c r="Y58" s="29"/>
      <c r="Z58" s="29"/>
      <c r="AA58" s="16"/>
      <c r="AB58" s="29"/>
      <c r="AC58" s="30"/>
      <c r="AD58" s="16"/>
    </row>
    <row r="59" spans="1:30" s="26" customFormat="1" ht="12.75">
      <c r="A59" s="33" t="s">
        <v>9</v>
      </c>
      <c r="B59" s="70" t="s">
        <v>25</v>
      </c>
      <c r="C59" s="36">
        <f t="shared" si="32"/>
        <v>43148</v>
      </c>
      <c r="D59" s="16"/>
      <c r="E59" s="83" t="s">
        <v>34</v>
      </c>
      <c r="F59" s="16"/>
      <c r="G59" s="83"/>
      <c r="H59" s="16"/>
      <c r="I59" s="29"/>
      <c r="J59" s="35"/>
      <c r="K59" s="16"/>
      <c r="L59" s="35"/>
      <c r="M59" s="16"/>
      <c r="N59" s="73" t="s">
        <v>381</v>
      </c>
      <c r="O59" s="73" t="s">
        <v>381</v>
      </c>
      <c r="P59" s="73" t="s">
        <v>381</v>
      </c>
      <c r="Q59" s="73" t="s">
        <v>381</v>
      </c>
      <c r="R59" s="16"/>
      <c r="S59" s="35"/>
      <c r="T59" s="35"/>
      <c r="U59" s="16"/>
      <c r="V59" s="34"/>
      <c r="W59" s="35"/>
      <c r="X59" s="16"/>
      <c r="Y59" s="35"/>
      <c r="Z59" s="35"/>
      <c r="AA59" s="16"/>
      <c r="AB59" s="29"/>
      <c r="AC59" s="30"/>
      <c r="AD59" s="16"/>
    </row>
    <row r="60" spans="1:30" s="2" customFormat="1" ht="12.75">
      <c r="A60" s="33" t="s">
        <v>9</v>
      </c>
      <c r="B60" s="33" t="s">
        <v>26</v>
      </c>
      <c r="C60" s="28">
        <f t="shared" si="33"/>
        <v>43149</v>
      </c>
      <c r="D60" s="16"/>
      <c r="E60" s="85"/>
      <c r="F60" s="16"/>
      <c r="G60" s="85"/>
      <c r="H60" s="16"/>
      <c r="I60" s="73" t="s">
        <v>101</v>
      </c>
      <c r="J60" s="73" t="s">
        <v>101</v>
      </c>
      <c r="K60" s="16"/>
      <c r="L60" s="73" t="s">
        <v>142</v>
      </c>
      <c r="M60" s="16"/>
      <c r="N60" s="35"/>
      <c r="O60" s="35"/>
      <c r="P60" s="35"/>
      <c r="Q60" s="35"/>
      <c r="R60" s="16"/>
      <c r="S60" s="29"/>
      <c r="T60" s="29"/>
      <c r="U60" s="16"/>
      <c r="V60" s="34"/>
      <c r="W60" s="29"/>
      <c r="X60" s="16"/>
      <c r="Y60" s="29"/>
      <c r="Z60" s="29"/>
      <c r="AA60" s="16"/>
      <c r="AB60" s="29"/>
      <c r="AC60" s="30"/>
      <c r="AD60" s="16"/>
    </row>
    <row r="61" spans="1:30" s="2" customFormat="1" ht="12.75">
      <c r="A61" s="8"/>
      <c r="B61" s="67" t="s">
        <v>25</v>
      </c>
      <c r="C61" s="11">
        <f aca="true" t="shared" si="35" ref="C61">C59+7</f>
        <v>43155</v>
      </c>
      <c r="D61" s="16"/>
      <c r="E61" s="86"/>
      <c r="F61" s="16"/>
      <c r="G61" s="86"/>
      <c r="H61" s="16"/>
      <c r="I61" s="3"/>
      <c r="J61" s="3"/>
      <c r="K61" s="16"/>
      <c r="L61" s="3"/>
      <c r="M61" s="16"/>
      <c r="N61" s="3" t="s">
        <v>92</v>
      </c>
      <c r="O61" s="3" t="s">
        <v>92</v>
      </c>
      <c r="P61" s="3" t="s">
        <v>78</v>
      </c>
      <c r="Q61" s="3" t="s">
        <v>94</v>
      </c>
      <c r="R61" s="16"/>
      <c r="S61" s="3" t="s">
        <v>75</v>
      </c>
      <c r="T61" s="3" t="s">
        <v>75</v>
      </c>
      <c r="U61" s="16"/>
      <c r="V61" s="3" t="s">
        <v>75</v>
      </c>
      <c r="W61" s="3" t="s">
        <v>75</v>
      </c>
      <c r="X61" s="16"/>
      <c r="Y61" s="3" t="s">
        <v>75</v>
      </c>
      <c r="Z61" s="3" t="s">
        <v>75</v>
      </c>
      <c r="AA61" s="16"/>
      <c r="AB61" s="3" t="s">
        <v>151</v>
      </c>
      <c r="AC61" s="4"/>
      <c r="AD61" s="16"/>
    </row>
    <row r="62" spans="1:30" s="2" customFormat="1" ht="12.75">
      <c r="A62" s="8"/>
      <c r="B62" s="40" t="s">
        <v>26</v>
      </c>
      <c r="C62" s="11">
        <f aca="true" t="shared" si="36" ref="C62">C59+8</f>
        <v>43156</v>
      </c>
      <c r="D62" s="16"/>
      <c r="E62" s="86"/>
      <c r="F62" s="16"/>
      <c r="G62" s="86"/>
      <c r="H62" s="16"/>
      <c r="I62" s="14" t="s">
        <v>91</v>
      </c>
      <c r="J62" s="14" t="s">
        <v>90</v>
      </c>
      <c r="K62" s="16"/>
      <c r="L62" s="74"/>
      <c r="M62" s="16"/>
      <c r="N62" s="3"/>
      <c r="O62" s="3"/>
      <c r="P62" s="3"/>
      <c r="Q62" s="3"/>
      <c r="R62" s="16"/>
      <c r="S62" s="3"/>
      <c r="T62" s="3"/>
      <c r="U62" s="16"/>
      <c r="V62" s="3"/>
      <c r="W62" s="3"/>
      <c r="X62" s="16"/>
      <c r="Y62" s="3"/>
      <c r="Z62" s="3"/>
      <c r="AA62" s="16"/>
      <c r="AB62" s="3"/>
      <c r="AC62" s="4"/>
      <c r="AD62" s="16"/>
    </row>
    <row r="63" spans="1:30" s="2" customFormat="1" ht="12.75">
      <c r="A63" s="8"/>
      <c r="B63" s="67" t="s">
        <v>25</v>
      </c>
      <c r="C63" s="11">
        <f>C59+14</f>
        <v>43162</v>
      </c>
      <c r="D63" s="16"/>
      <c r="E63" s="86" t="s">
        <v>35</v>
      </c>
      <c r="F63" s="16"/>
      <c r="G63" s="86"/>
      <c r="H63" s="16"/>
      <c r="I63" s="3"/>
      <c r="J63" s="3"/>
      <c r="K63" s="16"/>
      <c r="L63" s="3"/>
      <c r="M63" s="16"/>
      <c r="N63" s="3"/>
      <c r="O63" s="3"/>
      <c r="P63" s="3"/>
      <c r="Q63" s="3"/>
      <c r="R63" s="16"/>
      <c r="S63" s="3"/>
      <c r="T63" s="3"/>
      <c r="U63" s="16"/>
      <c r="V63" s="3"/>
      <c r="W63" s="3"/>
      <c r="X63" s="16"/>
      <c r="Y63" s="3"/>
      <c r="Z63" s="3"/>
      <c r="AA63" s="16"/>
      <c r="AB63" s="3"/>
      <c r="AC63" s="4"/>
      <c r="AD63" s="16"/>
    </row>
    <row r="64" spans="1:30" s="2" customFormat="1" ht="12.75">
      <c r="A64" s="8"/>
      <c r="B64" s="40" t="s">
        <v>26</v>
      </c>
      <c r="C64" s="11">
        <f>C59+15</f>
        <v>43163</v>
      </c>
      <c r="D64" s="16"/>
      <c r="E64" s="86"/>
      <c r="F64" s="16"/>
      <c r="G64" s="86"/>
      <c r="H64" s="16"/>
      <c r="I64" s="74"/>
      <c r="J64" s="14" t="s">
        <v>89</v>
      </c>
      <c r="K64" s="16"/>
      <c r="L64" s="74"/>
      <c r="M64" s="16"/>
      <c r="N64" s="3"/>
      <c r="O64" s="3"/>
      <c r="P64" s="3"/>
      <c r="Q64" s="3"/>
      <c r="R64" s="16">
        <v>0</v>
      </c>
      <c r="S64" s="3"/>
      <c r="T64" s="3"/>
      <c r="U64" s="16"/>
      <c r="V64" s="3"/>
      <c r="W64" s="3"/>
      <c r="X64" s="16"/>
      <c r="Y64" s="3"/>
      <c r="Z64" s="3"/>
      <c r="AA64" s="16"/>
      <c r="AB64" s="3"/>
      <c r="AC64" s="4"/>
      <c r="AD64" s="16"/>
    </row>
    <row r="65" spans="1:30" s="2" customFormat="1" ht="12.75">
      <c r="A65" s="8"/>
      <c r="B65" s="67" t="s">
        <v>25</v>
      </c>
      <c r="C65" s="11">
        <f>C63+7</f>
        <v>43169</v>
      </c>
      <c r="D65" s="16"/>
      <c r="E65" s="86" t="s">
        <v>36</v>
      </c>
      <c r="F65" s="16"/>
      <c r="G65" s="86"/>
      <c r="H65" s="16"/>
      <c r="I65" s="3"/>
      <c r="J65" s="3"/>
      <c r="K65" s="16"/>
      <c r="L65" s="3"/>
      <c r="M65" s="16"/>
      <c r="N65" s="3" t="s">
        <v>91</v>
      </c>
      <c r="O65" s="3" t="s">
        <v>91</v>
      </c>
      <c r="P65" s="3" t="s">
        <v>87</v>
      </c>
      <c r="Q65" s="3" t="s">
        <v>93</v>
      </c>
      <c r="R65" s="16"/>
      <c r="S65" s="3" t="s">
        <v>76</v>
      </c>
      <c r="T65" s="3" t="s">
        <v>76</v>
      </c>
      <c r="U65" s="16"/>
      <c r="V65" s="3" t="s">
        <v>76</v>
      </c>
      <c r="W65" s="3" t="s">
        <v>76</v>
      </c>
      <c r="X65" s="16"/>
      <c r="Y65" s="3" t="s">
        <v>76</v>
      </c>
      <c r="Z65" s="3" t="s">
        <v>76</v>
      </c>
      <c r="AA65" s="16"/>
      <c r="AB65" s="3"/>
      <c r="AC65" s="3"/>
      <c r="AD65" s="16"/>
    </row>
    <row r="66" spans="1:30" s="2" customFormat="1" ht="12.75">
      <c r="A66" s="8"/>
      <c r="B66" s="40" t="s">
        <v>26</v>
      </c>
      <c r="C66" s="11">
        <f>C63+8</f>
        <v>43170</v>
      </c>
      <c r="D66" s="16"/>
      <c r="E66" s="86"/>
      <c r="F66" s="16"/>
      <c r="G66" s="86"/>
      <c r="H66" s="16"/>
      <c r="I66" s="3"/>
      <c r="J66" s="14" t="s">
        <v>94</v>
      </c>
      <c r="K66" s="16"/>
      <c r="L66" s="3"/>
      <c r="M66" s="16"/>
      <c r="N66" s="3"/>
      <c r="O66" s="3"/>
      <c r="P66" s="3"/>
      <c r="Q66" s="3"/>
      <c r="R66" s="16"/>
      <c r="S66" s="3"/>
      <c r="T66" s="3"/>
      <c r="U66" s="16"/>
      <c r="V66" s="3"/>
      <c r="W66" s="3"/>
      <c r="X66" s="16"/>
      <c r="Y66" s="3"/>
      <c r="Z66" s="3"/>
      <c r="AA66" s="16"/>
      <c r="AB66" s="3"/>
      <c r="AC66" s="4"/>
      <c r="AD66" s="16"/>
    </row>
    <row r="67" spans="1:30" s="2" customFormat="1" ht="12.75">
      <c r="A67" s="8"/>
      <c r="B67" s="67" t="s">
        <v>25</v>
      </c>
      <c r="C67" s="11">
        <f>C63+14</f>
        <v>43176</v>
      </c>
      <c r="D67" s="16"/>
      <c r="E67" s="86"/>
      <c r="F67" s="16"/>
      <c r="G67" s="86"/>
      <c r="H67" s="16"/>
      <c r="I67" s="74" t="s">
        <v>102</v>
      </c>
      <c r="J67" s="74" t="s">
        <v>102</v>
      </c>
      <c r="K67" s="16"/>
      <c r="L67" s="74" t="s">
        <v>106</v>
      </c>
      <c r="M67" s="16"/>
      <c r="N67" s="74" t="s">
        <v>111</v>
      </c>
      <c r="O67" s="74" t="s">
        <v>111</v>
      </c>
      <c r="P67" s="74" t="s">
        <v>111</v>
      </c>
      <c r="Q67" s="74" t="s">
        <v>111</v>
      </c>
      <c r="R67" s="16"/>
      <c r="S67" s="3" t="s">
        <v>77</v>
      </c>
      <c r="T67" s="3" t="s">
        <v>77</v>
      </c>
      <c r="U67" s="16"/>
      <c r="V67" s="3" t="s">
        <v>77</v>
      </c>
      <c r="W67" s="3" t="s">
        <v>77</v>
      </c>
      <c r="X67" s="16"/>
      <c r="Y67" s="3" t="s">
        <v>77</v>
      </c>
      <c r="Z67" s="3" t="s">
        <v>77</v>
      </c>
      <c r="AA67" s="16"/>
      <c r="AB67" s="3" t="s">
        <v>152</v>
      </c>
      <c r="AC67" s="3"/>
      <c r="AD67" s="16"/>
    </row>
    <row r="68" spans="1:30" s="2" customFormat="1" ht="12.75">
      <c r="A68" s="8"/>
      <c r="B68" s="40" t="s">
        <v>26</v>
      </c>
      <c r="C68" s="11">
        <f>C63+15</f>
        <v>43177</v>
      </c>
      <c r="D68" s="16"/>
      <c r="E68" s="86" t="s">
        <v>37</v>
      </c>
      <c r="F68" s="16"/>
      <c r="G68" s="86"/>
      <c r="H68" s="16"/>
      <c r="I68" s="3"/>
      <c r="J68" s="3"/>
      <c r="K68" s="16"/>
      <c r="L68" s="10"/>
      <c r="M68" s="16"/>
      <c r="N68" s="3"/>
      <c r="O68" s="3"/>
      <c r="P68" s="3"/>
      <c r="Q68" s="3"/>
      <c r="R68" s="16"/>
      <c r="S68" s="3"/>
      <c r="T68" s="3"/>
      <c r="U68" s="16"/>
      <c r="V68" s="3"/>
      <c r="W68" s="3"/>
      <c r="X68" s="16"/>
      <c r="Y68" s="3"/>
      <c r="Z68" s="3"/>
      <c r="AA68" s="16"/>
      <c r="AB68" s="3"/>
      <c r="AC68" s="4"/>
      <c r="AD68" s="16"/>
    </row>
    <row r="69" spans="1:30" s="2" customFormat="1" ht="12.75">
      <c r="A69" s="8" t="s">
        <v>112</v>
      </c>
      <c r="B69" s="67" t="s">
        <v>25</v>
      </c>
      <c r="C69" s="11">
        <f aca="true" t="shared" si="37" ref="C69">C67+7</f>
        <v>43183</v>
      </c>
      <c r="D69" s="16"/>
      <c r="E69" s="5"/>
      <c r="F69" s="16"/>
      <c r="G69" s="5"/>
      <c r="H69" s="16"/>
      <c r="I69" s="74" t="s">
        <v>103</v>
      </c>
      <c r="J69" s="74" t="s">
        <v>103</v>
      </c>
      <c r="K69" s="16"/>
      <c r="L69" s="74" t="s">
        <v>95</v>
      </c>
      <c r="M69" s="16"/>
      <c r="N69" s="74" t="s">
        <v>114</v>
      </c>
      <c r="O69" s="74" t="s">
        <v>114</v>
      </c>
      <c r="P69" s="74" t="s">
        <v>114</v>
      </c>
      <c r="Q69" s="74" t="s">
        <v>114</v>
      </c>
      <c r="R69" s="16"/>
      <c r="S69" s="3"/>
      <c r="T69" s="3"/>
      <c r="U69" s="16"/>
      <c r="V69" s="3"/>
      <c r="W69" s="3"/>
      <c r="X69" s="16"/>
      <c r="Y69" s="3"/>
      <c r="Z69" s="3"/>
      <c r="AA69" s="16"/>
      <c r="AB69" s="9" t="s">
        <v>153</v>
      </c>
      <c r="AC69" s="3"/>
      <c r="AD69" s="16"/>
    </row>
    <row r="70" spans="1:30" s="2" customFormat="1" ht="12.75">
      <c r="A70" s="8" t="s">
        <v>112</v>
      </c>
      <c r="B70" s="40" t="s">
        <v>26</v>
      </c>
      <c r="C70" s="11">
        <f aca="true" t="shared" si="38" ref="C70">C67+8</f>
        <v>43184</v>
      </c>
      <c r="D70" s="16"/>
      <c r="E70" s="10"/>
      <c r="F70" s="16"/>
      <c r="G70" s="10"/>
      <c r="H70" s="16"/>
      <c r="I70" s="3"/>
      <c r="J70" s="9" t="s">
        <v>93</v>
      </c>
      <c r="K70" s="16"/>
      <c r="L70" s="3"/>
      <c r="M70" s="16"/>
      <c r="N70" s="3"/>
      <c r="O70" s="3"/>
      <c r="P70" s="3"/>
      <c r="Q70" s="3"/>
      <c r="R70" s="16"/>
      <c r="S70" s="3"/>
      <c r="T70" s="3"/>
      <c r="U70" s="16"/>
      <c r="V70" s="24"/>
      <c r="W70" s="3"/>
      <c r="X70" s="16"/>
      <c r="Y70" s="3"/>
      <c r="Z70" s="3"/>
      <c r="AA70" s="16"/>
      <c r="AB70" s="3"/>
      <c r="AC70" s="4"/>
      <c r="AD70" s="16"/>
    </row>
    <row r="71" spans="1:30" s="2" customFormat="1" ht="12.75">
      <c r="A71" s="27" t="s">
        <v>23</v>
      </c>
      <c r="B71" s="67" t="s">
        <v>25</v>
      </c>
      <c r="C71" s="28">
        <f t="shared" si="32"/>
        <v>43190</v>
      </c>
      <c r="D71" s="16"/>
      <c r="E71" s="35"/>
      <c r="F71" s="16"/>
      <c r="G71" s="35"/>
      <c r="H71" s="16"/>
      <c r="I71" s="35"/>
      <c r="J71" s="35"/>
      <c r="K71" s="16"/>
      <c r="L71" s="35"/>
      <c r="M71" s="16"/>
      <c r="N71" s="37" t="s">
        <v>926</v>
      </c>
      <c r="O71" s="37" t="s">
        <v>926</v>
      </c>
      <c r="P71" s="37" t="s">
        <v>926</v>
      </c>
      <c r="Q71" s="37" t="s">
        <v>926</v>
      </c>
      <c r="R71" s="16"/>
      <c r="S71" s="37" t="s">
        <v>926</v>
      </c>
      <c r="T71" s="37" t="s">
        <v>926</v>
      </c>
      <c r="U71" s="16"/>
      <c r="V71" s="37" t="s">
        <v>926</v>
      </c>
      <c r="W71" s="37" t="s">
        <v>926</v>
      </c>
      <c r="X71" s="16"/>
      <c r="Y71" s="37" t="s">
        <v>926</v>
      </c>
      <c r="Z71" s="37" t="s">
        <v>926</v>
      </c>
      <c r="AA71" s="16"/>
      <c r="AB71" s="29"/>
      <c r="AC71" s="30"/>
      <c r="AD71" s="16"/>
    </row>
    <row r="72" spans="1:30" s="2" customFormat="1" ht="12.75">
      <c r="A72" s="27" t="s">
        <v>23</v>
      </c>
      <c r="B72" s="39" t="s">
        <v>26</v>
      </c>
      <c r="C72" s="28">
        <f t="shared" si="33"/>
        <v>43191</v>
      </c>
      <c r="D72" s="16"/>
      <c r="E72" s="37"/>
      <c r="F72" s="16"/>
      <c r="G72" s="37"/>
      <c r="H72" s="16"/>
      <c r="I72" s="37" t="s">
        <v>926</v>
      </c>
      <c r="J72" s="37" t="s">
        <v>926</v>
      </c>
      <c r="K72" s="16"/>
      <c r="L72" s="37" t="s">
        <v>926</v>
      </c>
      <c r="M72" s="16"/>
      <c r="N72" s="29"/>
      <c r="O72" s="29"/>
      <c r="P72" s="29"/>
      <c r="Q72" s="29"/>
      <c r="R72" s="16"/>
      <c r="S72" s="29"/>
      <c r="T72" s="29"/>
      <c r="U72" s="16"/>
      <c r="V72" s="34"/>
      <c r="W72" s="29"/>
      <c r="X72" s="16"/>
      <c r="Y72" s="29"/>
      <c r="Z72" s="29"/>
      <c r="AA72" s="16"/>
      <c r="AB72" s="29"/>
      <c r="AC72" s="30"/>
      <c r="AD72" s="16"/>
    </row>
    <row r="73" spans="1:30" s="2" customFormat="1" ht="12.75">
      <c r="A73" s="27" t="s">
        <v>23</v>
      </c>
      <c r="B73" s="67" t="s">
        <v>25</v>
      </c>
      <c r="C73" s="28">
        <f aca="true" t="shared" si="39" ref="C73">C71+7</f>
        <v>43197</v>
      </c>
      <c r="D73" s="16"/>
      <c r="E73" s="84" t="s">
        <v>115</v>
      </c>
      <c r="F73" s="16"/>
      <c r="G73" s="84"/>
      <c r="H73" s="16"/>
      <c r="I73" s="29"/>
      <c r="J73" s="29"/>
      <c r="K73" s="16"/>
      <c r="L73" s="29"/>
      <c r="M73" s="16"/>
      <c r="N73" s="29" t="s">
        <v>926</v>
      </c>
      <c r="O73" s="29" t="s">
        <v>926</v>
      </c>
      <c r="P73" s="29" t="s">
        <v>926</v>
      </c>
      <c r="Q73" s="29" t="s">
        <v>926</v>
      </c>
      <c r="R73" s="16"/>
      <c r="S73" s="84" t="s">
        <v>927</v>
      </c>
      <c r="T73" s="84" t="s">
        <v>927</v>
      </c>
      <c r="U73" s="16"/>
      <c r="V73" s="37" t="s">
        <v>926</v>
      </c>
      <c r="W73" s="37" t="s">
        <v>926</v>
      </c>
      <c r="X73" s="16"/>
      <c r="Y73" s="37" t="s">
        <v>926</v>
      </c>
      <c r="Z73" s="37" t="s">
        <v>926</v>
      </c>
      <c r="AA73" s="16"/>
      <c r="AB73" s="29"/>
      <c r="AC73" s="30"/>
      <c r="AD73" s="16"/>
    </row>
    <row r="74" spans="1:30" s="2" customFormat="1" ht="12.75">
      <c r="A74" s="27" t="s">
        <v>23</v>
      </c>
      <c r="B74" s="39" t="s">
        <v>26</v>
      </c>
      <c r="C74" s="28">
        <f aca="true" t="shared" si="40" ref="C74">C71+8</f>
        <v>43198</v>
      </c>
      <c r="D74" s="16"/>
      <c r="E74" s="84" t="s">
        <v>115</v>
      </c>
      <c r="F74" s="16"/>
      <c r="G74" s="84"/>
      <c r="H74" s="16"/>
      <c r="I74" s="29" t="s">
        <v>926</v>
      </c>
      <c r="J74" s="29" t="s">
        <v>926</v>
      </c>
      <c r="K74" s="16"/>
      <c r="L74" s="29" t="s">
        <v>926</v>
      </c>
      <c r="M74" s="16"/>
      <c r="N74" s="29"/>
      <c r="O74" s="29"/>
      <c r="P74" s="29"/>
      <c r="Q74" s="29"/>
      <c r="R74" s="16"/>
      <c r="S74" s="84" t="s">
        <v>108</v>
      </c>
      <c r="T74" s="84" t="s">
        <v>108</v>
      </c>
      <c r="U74" s="16"/>
      <c r="V74" s="34"/>
      <c r="W74" s="29"/>
      <c r="X74" s="16"/>
      <c r="Y74" s="29"/>
      <c r="Z74" s="29"/>
      <c r="AA74" s="16"/>
      <c r="AB74" s="29"/>
      <c r="AC74" s="30"/>
      <c r="AD74" s="16"/>
    </row>
    <row r="75" spans="1:30" s="2" customFormat="1" ht="12.75">
      <c r="A75" s="27" t="s">
        <v>23</v>
      </c>
      <c r="B75" s="67" t="s">
        <v>25</v>
      </c>
      <c r="C75" s="28">
        <f t="shared" si="32"/>
        <v>43204</v>
      </c>
      <c r="D75" s="16"/>
      <c r="E75" s="84" t="s">
        <v>108</v>
      </c>
      <c r="F75" s="16"/>
      <c r="G75" s="84"/>
      <c r="H75" s="16"/>
      <c r="I75" s="29"/>
      <c r="J75" s="29"/>
      <c r="K75" s="16"/>
      <c r="L75" s="29"/>
      <c r="M75" s="16"/>
      <c r="N75" s="29" t="s">
        <v>926</v>
      </c>
      <c r="O75" s="29" t="s">
        <v>926</v>
      </c>
      <c r="P75" s="29" t="s">
        <v>926</v>
      </c>
      <c r="Q75" s="29" t="s">
        <v>926</v>
      </c>
      <c r="R75" s="16"/>
      <c r="S75" s="84" t="s">
        <v>927</v>
      </c>
      <c r="T75" s="84" t="s">
        <v>927</v>
      </c>
      <c r="U75" s="16"/>
      <c r="V75" s="37" t="s">
        <v>926</v>
      </c>
      <c r="W75" s="37" t="s">
        <v>926</v>
      </c>
      <c r="X75" s="16"/>
      <c r="Y75" s="37" t="s">
        <v>926</v>
      </c>
      <c r="Z75" s="37" t="s">
        <v>926</v>
      </c>
      <c r="AA75" s="16"/>
      <c r="AB75" s="29"/>
      <c r="AC75" s="30"/>
      <c r="AD75" s="16"/>
    </row>
    <row r="76" spans="1:30" s="2" customFormat="1" ht="12.75">
      <c r="A76" s="27" t="s">
        <v>23</v>
      </c>
      <c r="B76" s="39" t="s">
        <v>26</v>
      </c>
      <c r="C76" s="28">
        <f t="shared" si="33"/>
        <v>43205</v>
      </c>
      <c r="D76" s="16"/>
      <c r="E76" s="84" t="s">
        <v>108</v>
      </c>
      <c r="F76" s="16"/>
      <c r="G76" s="84"/>
      <c r="H76" s="16"/>
      <c r="I76" s="29" t="s">
        <v>926</v>
      </c>
      <c r="J76" s="29" t="s">
        <v>926</v>
      </c>
      <c r="K76" s="16"/>
      <c r="L76" s="29" t="s">
        <v>926</v>
      </c>
      <c r="M76" s="16"/>
      <c r="N76" s="29"/>
      <c r="O76" s="29"/>
      <c r="P76" s="29"/>
      <c r="Q76" s="29"/>
      <c r="R76" s="16"/>
      <c r="S76" s="84" t="s">
        <v>108</v>
      </c>
      <c r="T76" s="84" t="s">
        <v>108</v>
      </c>
      <c r="U76" s="16"/>
      <c r="V76" s="34"/>
      <c r="W76" s="29"/>
      <c r="X76" s="16"/>
      <c r="Y76" s="29"/>
      <c r="Z76" s="29"/>
      <c r="AA76" s="16"/>
      <c r="AB76" s="29"/>
      <c r="AC76" s="30"/>
      <c r="AD76" s="16"/>
    </row>
    <row r="77" spans="1:30" s="2" customFormat="1" ht="12.75">
      <c r="A77" s="8"/>
      <c r="B77" s="67" t="s">
        <v>25</v>
      </c>
      <c r="C77" s="11">
        <f aca="true" t="shared" si="41" ref="C77">C75+7</f>
        <v>43211</v>
      </c>
      <c r="D77" s="16"/>
      <c r="E77" s="3"/>
      <c r="F77" s="16"/>
      <c r="G77" s="3" t="s">
        <v>137</v>
      </c>
      <c r="H77" s="16"/>
      <c r="I77" s="3"/>
      <c r="J77" s="5"/>
      <c r="K77" s="16"/>
      <c r="L77" s="5"/>
      <c r="M77" s="16"/>
      <c r="N77" s="77" t="s">
        <v>90</v>
      </c>
      <c r="O77" s="77" t="s">
        <v>90</v>
      </c>
      <c r="P77" s="77" t="s">
        <v>92</v>
      </c>
      <c r="Q77" s="77" t="s">
        <v>96</v>
      </c>
      <c r="R77" s="16"/>
      <c r="S77" s="77" t="s">
        <v>78</v>
      </c>
      <c r="T77" s="77" t="s">
        <v>78</v>
      </c>
      <c r="U77" s="81"/>
      <c r="V77" s="77" t="s">
        <v>78</v>
      </c>
      <c r="W77" s="77" t="s">
        <v>78</v>
      </c>
      <c r="X77" s="16"/>
      <c r="Y77" s="77" t="s">
        <v>78</v>
      </c>
      <c r="Z77" s="77" t="s">
        <v>78</v>
      </c>
      <c r="AA77" s="16"/>
      <c r="AB77" s="3" t="s">
        <v>154</v>
      </c>
      <c r="AC77" s="4"/>
      <c r="AD77" s="16"/>
    </row>
    <row r="78" spans="1:30" s="2" customFormat="1" ht="12.75">
      <c r="A78" s="8"/>
      <c r="B78" s="40" t="s">
        <v>26</v>
      </c>
      <c r="C78" s="11">
        <f aca="true" t="shared" si="42" ref="C78">C75+8</f>
        <v>43212</v>
      </c>
      <c r="D78" s="16"/>
      <c r="E78" s="9"/>
      <c r="F78" s="16"/>
      <c r="G78" s="9"/>
      <c r="H78" s="16"/>
      <c r="I78" s="77" t="s">
        <v>90</v>
      </c>
      <c r="J78" s="78" t="s">
        <v>96</v>
      </c>
      <c r="K78" s="16"/>
      <c r="L78" s="9"/>
      <c r="M78" s="16"/>
      <c r="N78" s="77"/>
      <c r="O78" s="77"/>
      <c r="P78" s="77"/>
      <c r="Q78" s="77"/>
      <c r="R78" s="16"/>
      <c r="S78" s="77"/>
      <c r="T78" s="77"/>
      <c r="U78" s="81"/>
      <c r="V78" s="82"/>
      <c r="W78" s="77"/>
      <c r="X78" s="16"/>
      <c r="Y78" s="77"/>
      <c r="Z78" s="77"/>
      <c r="AA78" s="16"/>
      <c r="AB78" s="3"/>
      <c r="AC78" s="3"/>
      <c r="AD78" s="16"/>
    </row>
    <row r="79" spans="1:30" s="2" customFormat="1" ht="12.75">
      <c r="A79" s="8"/>
      <c r="B79" s="67" t="s">
        <v>25</v>
      </c>
      <c r="C79" s="11">
        <f>C75+14</f>
        <v>43218</v>
      </c>
      <c r="D79" s="16"/>
      <c r="E79" s="5"/>
      <c r="F79" s="16"/>
      <c r="G79" s="5"/>
      <c r="H79" s="16"/>
      <c r="I79" s="77"/>
      <c r="J79" s="79"/>
      <c r="K79" s="16"/>
      <c r="L79" s="5"/>
      <c r="M79" s="16"/>
      <c r="N79" s="77" t="s">
        <v>89</v>
      </c>
      <c r="O79" s="77" t="s">
        <v>89</v>
      </c>
      <c r="P79" s="77" t="s">
        <v>91</v>
      </c>
      <c r="Q79" s="77" t="s">
        <v>97</v>
      </c>
      <c r="R79" s="16"/>
      <c r="S79" s="77" t="s">
        <v>87</v>
      </c>
      <c r="T79" s="79" t="s">
        <v>87</v>
      </c>
      <c r="U79" s="81"/>
      <c r="V79" s="77" t="s">
        <v>87</v>
      </c>
      <c r="W79" s="79" t="s">
        <v>87</v>
      </c>
      <c r="X79" s="16"/>
      <c r="Y79" s="77" t="s">
        <v>87</v>
      </c>
      <c r="Z79" s="77" t="s">
        <v>87</v>
      </c>
      <c r="AA79" s="16"/>
      <c r="AB79" s="3"/>
      <c r="AC79" s="3"/>
      <c r="AD79" s="16"/>
    </row>
    <row r="80" spans="1:30" s="2" customFormat="1" ht="12.75">
      <c r="A80" s="8"/>
      <c r="B80" s="40" t="s">
        <v>26</v>
      </c>
      <c r="C80" s="11">
        <f>C75+15</f>
        <v>43219</v>
      </c>
      <c r="D80" s="16"/>
      <c r="E80" s="3"/>
      <c r="F80" s="16"/>
      <c r="G80" s="3"/>
      <c r="H80" s="16"/>
      <c r="I80" s="77" t="s">
        <v>89</v>
      </c>
      <c r="J80" s="78" t="s">
        <v>97</v>
      </c>
      <c r="K80" s="16"/>
      <c r="L80" s="3"/>
      <c r="M80" s="16"/>
      <c r="N80" s="80"/>
      <c r="O80" s="77"/>
      <c r="P80" s="77"/>
      <c r="Q80" s="77"/>
      <c r="R80" s="16"/>
      <c r="S80" s="77"/>
      <c r="T80" s="77"/>
      <c r="U80" s="81"/>
      <c r="V80" s="82"/>
      <c r="W80" s="77"/>
      <c r="X80" s="16"/>
      <c r="Y80" s="3"/>
      <c r="Z80" s="3"/>
      <c r="AA80" s="16"/>
      <c r="AB80" s="3" t="s">
        <v>155</v>
      </c>
      <c r="AC80" s="4"/>
      <c r="AD80" s="16"/>
    </row>
    <row r="81" spans="1:30" s="2" customFormat="1" ht="12.75">
      <c r="A81" s="8"/>
      <c r="B81" s="67" t="s">
        <v>25</v>
      </c>
      <c r="C81" s="11">
        <f aca="true" t="shared" si="43" ref="C81">C79+7</f>
        <v>43225</v>
      </c>
      <c r="D81" s="16"/>
      <c r="E81" s="3"/>
      <c r="F81" s="16"/>
      <c r="G81" s="3"/>
      <c r="H81" s="16"/>
      <c r="I81" s="3"/>
      <c r="J81" s="3"/>
      <c r="K81" s="16"/>
      <c r="L81" s="3"/>
      <c r="M81" s="16"/>
      <c r="N81" s="77" t="s">
        <v>107</v>
      </c>
      <c r="O81" s="77"/>
      <c r="P81" s="77"/>
      <c r="Q81" s="77"/>
      <c r="R81" s="16"/>
      <c r="S81" s="77" t="s">
        <v>88</v>
      </c>
      <c r="T81" s="77"/>
      <c r="U81" s="81"/>
      <c r="V81" s="79" t="s">
        <v>88</v>
      </c>
      <c r="W81" s="80"/>
      <c r="X81" s="16"/>
      <c r="Y81" s="14"/>
      <c r="Z81" s="14"/>
      <c r="AA81" s="16"/>
      <c r="AB81" s="7"/>
      <c r="AC81" s="4"/>
      <c r="AD81" s="16"/>
    </row>
    <row r="82" spans="1:30" s="2" customFormat="1" ht="12.75">
      <c r="A82" s="8"/>
      <c r="B82" s="40" t="s">
        <v>26</v>
      </c>
      <c r="C82" s="11">
        <f aca="true" t="shared" si="44" ref="C82">C79+8</f>
        <v>43226</v>
      </c>
      <c r="D82" s="16"/>
      <c r="E82" s="14"/>
      <c r="F82" s="16"/>
      <c r="G82" s="14"/>
      <c r="H82" s="16"/>
      <c r="I82" s="77" t="s">
        <v>107</v>
      </c>
      <c r="J82" s="77" t="s">
        <v>98</v>
      </c>
      <c r="K82" s="16"/>
      <c r="L82" s="3"/>
      <c r="M82" s="16"/>
      <c r="N82" s="3"/>
      <c r="O82" s="3"/>
      <c r="P82" s="3"/>
      <c r="Q82" s="3"/>
      <c r="R82" s="16"/>
      <c r="S82" s="3"/>
      <c r="T82" s="3"/>
      <c r="U82" s="16"/>
      <c r="V82" s="3"/>
      <c r="W82" s="3"/>
      <c r="X82" s="16"/>
      <c r="Y82" s="3"/>
      <c r="Z82" s="3"/>
      <c r="AA82" s="16"/>
      <c r="AB82" s="3"/>
      <c r="AC82" s="4"/>
      <c r="AD82" s="16"/>
    </row>
    <row r="83" spans="1:30" s="2" customFormat="1" ht="12.75">
      <c r="A83" s="27" t="s">
        <v>24</v>
      </c>
      <c r="B83" s="41" t="s">
        <v>27</v>
      </c>
      <c r="C83" s="42">
        <v>43230</v>
      </c>
      <c r="D83" s="16"/>
      <c r="E83" s="37"/>
      <c r="F83" s="16"/>
      <c r="G83" s="37"/>
      <c r="H83" s="16"/>
      <c r="I83" s="75" t="s">
        <v>123</v>
      </c>
      <c r="J83" s="75" t="s">
        <v>123</v>
      </c>
      <c r="K83" s="76"/>
      <c r="L83" s="75" t="s">
        <v>123</v>
      </c>
      <c r="M83" s="76"/>
      <c r="N83" s="75" t="s">
        <v>123</v>
      </c>
      <c r="O83" s="75" t="s">
        <v>123</v>
      </c>
      <c r="P83" s="75"/>
      <c r="Q83" s="75" t="s">
        <v>123</v>
      </c>
      <c r="R83" s="76"/>
      <c r="S83" s="75" t="s">
        <v>123</v>
      </c>
      <c r="T83" s="75" t="s">
        <v>123</v>
      </c>
      <c r="U83" s="76"/>
      <c r="V83" s="75" t="s">
        <v>123</v>
      </c>
      <c r="W83" s="75" t="s">
        <v>123</v>
      </c>
      <c r="X83" s="76"/>
      <c r="Y83" s="75" t="s">
        <v>123</v>
      </c>
      <c r="Z83" s="75" t="s">
        <v>123</v>
      </c>
      <c r="AA83" s="16"/>
      <c r="AB83" s="29"/>
      <c r="AC83" s="30"/>
      <c r="AD83" s="16"/>
    </row>
    <row r="84" spans="1:30" s="2" customFormat="1" ht="12.75">
      <c r="A84" s="27" t="s">
        <v>24</v>
      </c>
      <c r="B84" s="41" t="s">
        <v>28</v>
      </c>
      <c r="C84" s="42">
        <v>43231</v>
      </c>
      <c r="D84" s="16"/>
      <c r="E84" s="37"/>
      <c r="F84" s="16"/>
      <c r="G84" s="37"/>
      <c r="H84" s="16"/>
      <c r="I84" s="37"/>
      <c r="J84" s="29"/>
      <c r="K84" s="16"/>
      <c r="L84" s="29"/>
      <c r="M84" s="16"/>
      <c r="N84" s="29"/>
      <c r="O84" s="29"/>
      <c r="P84" s="29"/>
      <c r="Q84" s="29"/>
      <c r="R84" s="16"/>
      <c r="S84" s="29"/>
      <c r="T84" s="29"/>
      <c r="U84" s="16"/>
      <c r="V84" s="29"/>
      <c r="W84" s="29"/>
      <c r="X84" s="16"/>
      <c r="Y84" s="29"/>
      <c r="Z84" s="29"/>
      <c r="AA84" s="16"/>
      <c r="AB84" s="29"/>
      <c r="AC84" s="30"/>
      <c r="AD84" s="16"/>
    </row>
    <row r="85" spans="1:30" s="2" customFormat="1" ht="12.75">
      <c r="A85" s="27" t="s">
        <v>24</v>
      </c>
      <c r="B85" s="67" t="s">
        <v>25</v>
      </c>
      <c r="C85" s="28">
        <f>C79+14</f>
        <v>43232</v>
      </c>
      <c r="D85" s="16"/>
      <c r="E85" s="33"/>
      <c r="F85" s="16"/>
      <c r="G85" s="37"/>
      <c r="H85" s="16"/>
      <c r="I85" s="93" t="s">
        <v>104</v>
      </c>
      <c r="J85" s="29"/>
      <c r="K85" s="16"/>
      <c r="L85" s="50"/>
      <c r="M85" s="16"/>
      <c r="N85" s="92" t="s">
        <v>104</v>
      </c>
      <c r="O85" s="51"/>
      <c r="P85" s="51"/>
      <c r="Q85" s="43"/>
      <c r="R85" s="16"/>
      <c r="S85" s="92" t="s">
        <v>104</v>
      </c>
      <c r="T85" s="38"/>
      <c r="U85" s="16"/>
      <c r="V85" s="92" t="s">
        <v>104</v>
      </c>
      <c r="W85" s="43"/>
      <c r="X85" s="16"/>
      <c r="Y85" s="43"/>
      <c r="Z85" s="43"/>
      <c r="AA85" s="16"/>
      <c r="AB85" s="34" t="s">
        <v>156</v>
      </c>
      <c r="AC85" s="29"/>
      <c r="AD85" s="16"/>
    </row>
    <row r="86" spans="1:30" s="2" customFormat="1" ht="14" thickBot="1">
      <c r="A86" s="44" t="s">
        <v>24</v>
      </c>
      <c r="B86" s="116" t="s">
        <v>26</v>
      </c>
      <c r="C86" s="45">
        <f>C79+15</f>
        <v>43233</v>
      </c>
      <c r="D86" s="56"/>
      <c r="E86" s="46"/>
      <c r="F86" s="56"/>
      <c r="G86" s="46"/>
      <c r="H86" s="56"/>
      <c r="I86" s="117"/>
      <c r="J86" s="118"/>
      <c r="K86" s="56"/>
      <c r="L86" s="117"/>
      <c r="M86" s="56"/>
      <c r="N86" s="117"/>
      <c r="O86" s="117"/>
      <c r="P86" s="117"/>
      <c r="Q86" s="117"/>
      <c r="R86" s="56"/>
      <c r="S86" s="117"/>
      <c r="T86" s="117"/>
      <c r="U86" s="56"/>
      <c r="V86" s="117"/>
      <c r="W86" s="117"/>
      <c r="X86" s="56"/>
      <c r="Y86" s="117"/>
      <c r="Z86" s="117"/>
      <c r="AA86" s="56"/>
      <c r="AB86" s="118"/>
      <c r="AC86" s="47"/>
      <c r="AD86" s="56"/>
    </row>
    <row r="87" spans="1:30" s="2" customFormat="1" ht="12.75">
      <c r="A87" s="48" t="s">
        <v>31</v>
      </c>
      <c r="B87" s="114" t="s">
        <v>25</v>
      </c>
      <c r="C87" s="49">
        <f>C85+7</f>
        <v>43239</v>
      </c>
      <c r="D87" s="16"/>
      <c r="E87" s="50"/>
      <c r="F87" s="16"/>
      <c r="G87" s="50" t="s">
        <v>117</v>
      </c>
      <c r="H87" s="16"/>
      <c r="I87" s="115" t="s">
        <v>123</v>
      </c>
      <c r="J87" s="115" t="s">
        <v>123</v>
      </c>
      <c r="K87" s="76"/>
      <c r="L87" s="115" t="s">
        <v>123</v>
      </c>
      <c r="M87" s="76"/>
      <c r="N87" s="115" t="s">
        <v>123</v>
      </c>
      <c r="O87" s="115" t="s">
        <v>123</v>
      </c>
      <c r="P87" s="115"/>
      <c r="Q87" s="115" t="s">
        <v>123</v>
      </c>
      <c r="R87" s="76"/>
      <c r="S87" s="115" t="s">
        <v>123</v>
      </c>
      <c r="T87" s="115" t="s">
        <v>123</v>
      </c>
      <c r="U87" s="76"/>
      <c r="V87" s="115" t="s">
        <v>123</v>
      </c>
      <c r="W87" s="115" t="s">
        <v>123</v>
      </c>
      <c r="X87" s="76"/>
      <c r="Y87" s="115" t="s">
        <v>123</v>
      </c>
      <c r="Z87" s="115" t="s">
        <v>123</v>
      </c>
      <c r="AA87" s="16"/>
      <c r="AB87" s="34"/>
      <c r="AC87" s="52"/>
      <c r="AD87" s="16"/>
    </row>
    <row r="88" spans="1:30" s="2" customFormat="1" ht="12.75">
      <c r="A88" s="27" t="s">
        <v>31</v>
      </c>
      <c r="B88" s="39" t="s">
        <v>26</v>
      </c>
      <c r="C88" s="28">
        <f aca="true" t="shared" si="45" ref="C88">C85+8</f>
        <v>43240</v>
      </c>
      <c r="D88" s="16"/>
      <c r="E88" s="43"/>
      <c r="F88" s="16"/>
      <c r="G88" s="43" t="s">
        <v>134</v>
      </c>
      <c r="H88" s="16"/>
      <c r="I88" s="96"/>
      <c r="J88" s="37"/>
      <c r="K88" s="97"/>
      <c r="L88" s="37"/>
      <c r="M88" s="97"/>
      <c r="N88" s="29"/>
      <c r="O88" s="29"/>
      <c r="P88" s="29"/>
      <c r="Q88" s="29"/>
      <c r="R88" s="97"/>
      <c r="S88" s="38"/>
      <c r="T88" s="38"/>
      <c r="U88" s="97"/>
      <c r="V88" s="38"/>
      <c r="W88" s="38"/>
      <c r="X88" s="97"/>
      <c r="Y88" s="38"/>
      <c r="Z88" s="38"/>
      <c r="AA88" s="97"/>
      <c r="AB88" s="29" t="s">
        <v>135</v>
      </c>
      <c r="AC88" s="30"/>
      <c r="AD88" s="16"/>
    </row>
    <row r="89" spans="1:30" s="2" customFormat="1" ht="12.75">
      <c r="A89" s="27" t="s">
        <v>31</v>
      </c>
      <c r="B89" s="41" t="s">
        <v>30</v>
      </c>
      <c r="C89" s="42">
        <v>43241</v>
      </c>
      <c r="D89" s="16"/>
      <c r="E89" s="43"/>
      <c r="F89" s="16"/>
      <c r="G89" s="43"/>
      <c r="H89" s="16"/>
      <c r="I89" s="94"/>
      <c r="J89" s="94"/>
      <c r="K89" s="95"/>
      <c r="L89" s="94"/>
      <c r="M89" s="95"/>
      <c r="N89" s="94"/>
      <c r="O89" s="94"/>
      <c r="P89" s="94"/>
      <c r="Q89" s="94"/>
      <c r="R89" s="95"/>
      <c r="S89" s="94"/>
      <c r="T89" s="94"/>
      <c r="U89" s="95"/>
      <c r="V89" s="94"/>
      <c r="W89" s="94"/>
      <c r="X89" s="95"/>
      <c r="Y89" s="94"/>
      <c r="Z89" s="94"/>
      <c r="AA89" s="95"/>
      <c r="AB89" s="121"/>
      <c r="AC89" s="30"/>
      <c r="AD89" s="16"/>
    </row>
    <row r="90" spans="1:30" s="2" customFormat="1" ht="12.75">
      <c r="A90" s="8"/>
      <c r="B90" s="67" t="s">
        <v>25</v>
      </c>
      <c r="C90" s="11">
        <f>C85+14</f>
        <v>43246</v>
      </c>
      <c r="D90" s="16"/>
      <c r="E90" s="3"/>
      <c r="F90" s="16"/>
      <c r="G90" s="3"/>
      <c r="H90" s="16"/>
      <c r="I90" s="99" t="s">
        <v>123</v>
      </c>
      <c r="J90" s="99" t="s">
        <v>123</v>
      </c>
      <c r="K90" s="98"/>
      <c r="L90" s="99" t="s">
        <v>123</v>
      </c>
      <c r="M90" s="98"/>
      <c r="N90" s="99" t="s">
        <v>123</v>
      </c>
      <c r="O90" s="99" t="s">
        <v>123</v>
      </c>
      <c r="P90" s="99"/>
      <c r="Q90" s="99" t="s">
        <v>123</v>
      </c>
      <c r="R90" s="98"/>
      <c r="S90" s="99" t="s">
        <v>123</v>
      </c>
      <c r="T90" s="99" t="s">
        <v>123</v>
      </c>
      <c r="U90" s="98"/>
      <c r="V90" s="99" t="s">
        <v>123</v>
      </c>
      <c r="W90" s="99" t="s">
        <v>123</v>
      </c>
      <c r="X90" s="98"/>
      <c r="Y90" s="99" t="s">
        <v>123</v>
      </c>
      <c r="Z90" s="99" t="s">
        <v>123</v>
      </c>
      <c r="AA90" s="97"/>
      <c r="AB90" s="3"/>
      <c r="AC90" s="4"/>
      <c r="AD90" s="16"/>
    </row>
    <row r="91" spans="1:30" s="2" customFormat="1" ht="12.75">
      <c r="A91" s="8"/>
      <c r="B91" s="40"/>
      <c r="C91" s="11">
        <f>C85+15</f>
        <v>43247</v>
      </c>
      <c r="D91" s="16"/>
      <c r="F91" s="16"/>
      <c r="G91" s="9"/>
      <c r="H91" s="16"/>
      <c r="J91" s="3"/>
      <c r="K91" s="16"/>
      <c r="L91" s="3"/>
      <c r="M91" s="16"/>
      <c r="N91" s="3"/>
      <c r="O91" s="3"/>
      <c r="P91" s="3"/>
      <c r="Q91" s="3"/>
      <c r="R91" s="16"/>
      <c r="S91" s="7"/>
      <c r="T91" s="7"/>
      <c r="U91" s="16"/>
      <c r="V91" s="7"/>
      <c r="W91" s="7"/>
      <c r="X91" s="16"/>
      <c r="Y91" s="7"/>
      <c r="Z91" s="4"/>
      <c r="AA91" s="16"/>
      <c r="AB91" s="9" t="s">
        <v>118</v>
      </c>
      <c r="AC91" s="3"/>
      <c r="AD91" s="16"/>
    </row>
    <row r="92" spans="1:30" s="2" customFormat="1" ht="12.75">
      <c r="A92" s="8" t="s">
        <v>8</v>
      </c>
      <c r="B92" s="67" t="s">
        <v>25</v>
      </c>
      <c r="C92" s="11">
        <f>C90+7</f>
        <v>43253</v>
      </c>
      <c r="D92" s="16"/>
      <c r="E92" s="7"/>
      <c r="F92" s="16"/>
      <c r="G92" s="7"/>
      <c r="H92" s="16"/>
      <c r="I92" s="7"/>
      <c r="J92" s="7"/>
      <c r="K92" s="16"/>
      <c r="L92" s="7"/>
      <c r="M92" s="16"/>
      <c r="N92" s="7"/>
      <c r="O92" s="7"/>
      <c r="P92" s="7"/>
      <c r="Q92" s="3"/>
      <c r="R92" s="16"/>
      <c r="S92" s="3"/>
      <c r="T92" s="4"/>
      <c r="U92" s="16"/>
      <c r="V92" s="4"/>
      <c r="W92" s="4"/>
      <c r="X92" s="16"/>
      <c r="Y92" s="4"/>
      <c r="Z92" s="4"/>
      <c r="AA92" s="16"/>
      <c r="AB92" s="3"/>
      <c r="AC92" s="4"/>
      <c r="AD92" s="16"/>
    </row>
    <row r="93" spans="1:30" s="2" customFormat="1" ht="12.75">
      <c r="A93" s="8" t="s">
        <v>8</v>
      </c>
      <c r="B93" s="12"/>
      <c r="C93" s="11">
        <f aca="true" t="shared" si="46" ref="C93">C91+7</f>
        <v>43254</v>
      </c>
      <c r="D93" s="57"/>
      <c r="E93" s="4"/>
      <c r="F93" s="57"/>
      <c r="G93" s="3"/>
      <c r="H93" s="57"/>
      <c r="I93" s="4"/>
      <c r="J93" s="4"/>
      <c r="K93" s="57"/>
      <c r="L93" s="4"/>
      <c r="M93" s="57"/>
      <c r="N93" s="4"/>
      <c r="O93" s="4"/>
      <c r="P93" s="4"/>
      <c r="Q93" s="4"/>
      <c r="R93" s="57"/>
      <c r="S93" s="4"/>
      <c r="T93" s="4"/>
      <c r="U93" s="57"/>
      <c r="V93" s="4"/>
      <c r="W93" s="4"/>
      <c r="X93" s="57"/>
      <c r="Y93" s="4"/>
      <c r="Z93" s="4"/>
      <c r="AA93" s="57"/>
      <c r="AB93" s="4"/>
      <c r="AC93" s="4"/>
      <c r="AD93" s="57"/>
    </row>
    <row r="94" spans="1:30" s="2" customFormat="1" ht="12.75">
      <c r="A94" s="8" t="s">
        <v>8</v>
      </c>
      <c r="B94" s="58"/>
      <c r="C94" s="59">
        <v>42896</v>
      </c>
      <c r="D94" s="57"/>
      <c r="E94" s="4"/>
      <c r="F94" s="57"/>
      <c r="G94" s="4"/>
      <c r="H94" s="57"/>
      <c r="I94" s="4"/>
      <c r="J94" s="4"/>
      <c r="K94" s="57"/>
      <c r="L94" s="4"/>
      <c r="M94" s="57"/>
      <c r="N94" s="4"/>
      <c r="O94" s="4"/>
      <c r="P94" s="4"/>
      <c r="Q94" s="4"/>
      <c r="R94" s="57"/>
      <c r="S94" s="4"/>
      <c r="T94" s="4"/>
      <c r="U94" s="57"/>
      <c r="V94" s="4"/>
      <c r="W94" s="4"/>
      <c r="X94" s="57"/>
      <c r="Y94" s="4"/>
      <c r="Z94" s="4"/>
      <c r="AA94" s="57"/>
      <c r="AB94" s="4"/>
      <c r="AC94" s="4"/>
      <c r="AD94" s="57"/>
    </row>
    <row r="95" spans="3:30" s="87" customFormat="1" ht="12.75">
      <c r="C95" s="88"/>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row>
    <row r="96" spans="1:47" s="2" customFormat="1" ht="12.75">
      <c r="A96" s="65" t="s">
        <v>66</v>
      </c>
      <c r="B96" s="66" t="s">
        <v>68</v>
      </c>
      <c r="C96" s="60" t="s">
        <v>128</v>
      </c>
      <c r="D96" s="60"/>
      <c r="E96" s="110" t="s">
        <v>129</v>
      </c>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row>
    <row r="97" spans="1:47" s="2" customFormat="1" ht="12.75">
      <c r="A97" s="90"/>
      <c r="B97" s="91"/>
      <c r="C97" s="60" t="s">
        <v>125</v>
      </c>
      <c r="D97" s="60"/>
      <c r="E97" s="11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row>
    <row r="98" spans="1:5" ht="12.75">
      <c r="A98" s="106" t="s">
        <v>18</v>
      </c>
      <c r="B98" s="71"/>
      <c r="C98" s="109" t="s">
        <v>126</v>
      </c>
      <c r="E98" s="111" t="s">
        <v>124</v>
      </c>
    </row>
    <row r="99" spans="1:5" ht="12.75">
      <c r="A99" s="61" t="s">
        <v>19</v>
      </c>
      <c r="C99" s="109"/>
      <c r="E99" s="111" t="s">
        <v>124</v>
      </c>
    </row>
    <row r="100" spans="1:5" ht="12.75">
      <c r="A100" s="107" t="s">
        <v>20</v>
      </c>
      <c r="B100" s="71"/>
      <c r="C100" s="109" t="s">
        <v>126</v>
      </c>
      <c r="E100" s="111" t="s">
        <v>124</v>
      </c>
    </row>
    <row r="101" spans="1:5" ht="12.75">
      <c r="A101" s="100" t="s">
        <v>43</v>
      </c>
      <c r="B101" s="1" t="s">
        <v>127</v>
      </c>
      <c r="C101" s="109"/>
      <c r="E101" s="111" t="s">
        <v>124</v>
      </c>
    </row>
    <row r="102" spans="1:5" ht="12.75">
      <c r="A102" s="108" t="s">
        <v>121</v>
      </c>
      <c r="B102" s="71"/>
      <c r="C102" s="9" t="s">
        <v>126</v>
      </c>
      <c r="E102" s="111" t="s">
        <v>124</v>
      </c>
    </row>
    <row r="103" spans="1:5" ht="12.75">
      <c r="A103" s="108" t="s">
        <v>122</v>
      </c>
      <c r="B103" s="71"/>
      <c r="C103" s="9" t="s">
        <v>126</v>
      </c>
      <c r="E103" s="111" t="s">
        <v>124</v>
      </c>
    </row>
    <row r="104" spans="1:5" ht="12.75">
      <c r="A104" s="107" t="s">
        <v>44</v>
      </c>
      <c r="B104" s="71"/>
      <c r="C104" s="9" t="s">
        <v>126</v>
      </c>
      <c r="E104" s="9" t="s">
        <v>40</v>
      </c>
    </row>
    <row r="105" spans="1:5" ht="12.75">
      <c r="A105" s="107" t="s">
        <v>45</v>
      </c>
      <c r="B105" s="71"/>
      <c r="C105" s="9" t="s">
        <v>126</v>
      </c>
      <c r="E105" s="9" t="s">
        <v>40</v>
      </c>
    </row>
    <row r="106" spans="1:5" ht="12.75">
      <c r="A106" s="106" t="s">
        <v>46</v>
      </c>
      <c r="B106" s="71"/>
      <c r="C106" s="9" t="s">
        <v>126</v>
      </c>
      <c r="E106" s="111" t="s">
        <v>40</v>
      </c>
    </row>
    <row r="107" spans="1:5" ht="12.75">
      <c r="A107" s="106" t="s">
        <v>47</v>
      </c>
      <c r="B107" s="71"/>
      <c r="C107" s="9" t="s">
        <v>126</v>
      </c>
      <c r="E107" s="111" t="s">
        <v>40</v>
      </c>
    </row>
    <row r="108" spans="1:5" ht="12.75">
      <c r="A108" s="72" t="s">
        <v>14</v>
      </c>
      <c r="B108" s="71"/>
      <c r="C108" s="9" t="s">
        <v>126</v>
      </c>
      <c r="E108" s="112" t="s">
        <v>40</v>
      </c>
    </row>
    <row r="109" spans="1:5" ht="12.75">
      <c r="A109" s="72" t="s">
        <v>15</v>
      </c>
      <c r="B109" s="71"/>
      <c r="C109" s="9" t="s">
        <v>126</v>
      </c>
      <c r="E109" s="112" t="s">
        <v>40</v>
      </c>
    </row>
    <row r="110" spans="1:5" ht="12.75">
      <c r="A110" s="71" t="s">
        <v>48</v>
      </c>
      <c r="B110" s="71"/>
      <c r="C110" s="9" t="s">
        <v>126</v>
      </c>
      <c r="E110" s="9" t="s">
        <v>40</v>
      </c>
    </row>
    <row r="111" spans="1:5" ht="12.75">
      <c r="A111" s="71" t="s">
        <v>49</v>
      </c>
      <c r="B111" s="71"/>
      <c r="C111" s="9" t="s">
        <v>126</v>
      </c>
      <c r="E111" s="9" t="s">
        <v>40</v>
      </c>
    </row>
    <row r="112" spans="1:5" ht="12.75">
      <c r="A112" s="71" t="s">
        <v>50</v>
      </c>
      <c r="B112" s="71"/>
      <c r="C112" s="9" t="s">
        <v>126</v>
      </c>
      <c r="E112" s="9" t="s">
        <v>40</v>
      </c>
    </row>
    <row r="113" spans="1:5" ht="12.75">
      <c r="A113" s="61" t="s">
        <v>51</v>
      </c>
      <c r="C113" s="109"/>
      <c r="E113" s="9" t="s">
        <v>42</v>
      </c>
    </row>
    <row r="114" spans="1:5" ht="12.75">
      <c r="A114" s="61" t="s">
        <v>52</v>
      </c>
      <c r="C114" s="109"/>
      <c r="E114" s="9" t="s">
        <v>41</v>
      </c>
    </row>
    <row r="115" spans="1:5" ht="12.75">
      <c r="A115" s="107" t="s">
        <v>38</v>
      </c>
      <c r="B115" s="71"/>
      <c r="C115" s="9" t="s">
        <v>126</v>
      </c>
      <c r="E115" s="9" t="s">
        <v>130</v>
      </c>
    </row>
    <row r="116" spans="1:5" ht="12.75">
      <c r="A116" s="107" t="s">
        <v>109</v>
      </c>
      <c r="B116" s="71"/>
      <c r="C116" s="9" t="s">
        <v>126</v>
      </c>
      <c r="E116" s="9" t="s">
        <v>130</v>
      </c>
    </row>
    <row r="117" spans="1:5" ht="12.75">
      <c r="A117" s="2" t="s">
        <v>13</v>
      </c>
      <c r="C117" s="109"/>
      <c r="E117" s="9" t="s">
        <v>130</v>
      </c>
    </row>
    <row r="118" spans="1:5" ht="12.75">
      <c r="A118" s="71" t="s">
        <v>132</v>
      </c>
      <c r="B118" s="71"/>
      <c r="C118" s="109" t="s">
        <v>126</v>
      </c>
      <c r="E118" s="9" t="s">
        <v>131</v>
      </c>
    </row>
    <row r="119" spans="1:5" ht="12.75">
      <c r="A119" s="2" t="s">
        <v>58</v>
      </c>
      <c r="C119" s="109"/>
      <c r="E119" s="9" t="s">
        <v>131</v>
      </c>
    </row>
    <row r="120" spans="1:5" ht="12.75">
      <c r="A120" s="105" t="s">
        <v>61</v>
      </c>
      <c r="C120" s="109"/>
      <c r="E120" s="112" t="s">
        <v>131</v>
      </c>
    </row>
    <row r="121" spans="1:5" ht="12.75">
      <c r="A121" s="2" t="s">
        <v>17</v>
      </c>
      <c r="C121" s="109"/>
      <c r="E121" s="9" t="s">
        <v>131</v>
      </c>
    </row>
    <row r="122" spans="1:5" ht="12.75">
      <c r="A122" s="2" t="s">
        <v>59</v>
      </c>
      <c r="C122" s="109"/>
      <c r="E122" s="9" t="s">
        <v>131</v>
      </c>
    </row>
    <row r="123" spans="1:5" ht="12.75">
      <c r="A123" s="105" t="s">
        <v>60</v>
      </c>
      <c r="C123" s="109"/>
      <c r="E123" s="9" t="s">
        <v>131</v>
      </c>
    </row>
    <row r="124" spans="1:5" ht="12.75">
      <c r="A124" s="71" t="s">
        <v>56</v>
      </c>
      <c r="B124" s="71"/>
      <c r="C124" s="9" t="s">
        <v>126</v>
      </c>
      <c r="E124" s="9" t="s">
        <v>67</v>
      </c>
    </row>
    <row r="125" spans="1:5" ht="12.75">
      <c r="A125" s="107" t="s">
        <v>63</v>
      </c>
      <c r="B125" s="71"/>
      <c r="C125" s="9" t="s">
        <v>126</v>
      </c>
      <c r="E125" s="9" t="s">
        <v>67</v>
      </c>
    </row>
    <row r="126" spans="1:5" ht="12.75">
      <c r="A126" s="2" t="s">
        <v>64</v>
      </c>
      <c r="C126" s="109"/>
      <c r="E126" s="9" t="s">
        <v>67</v>
      </c>
    </row>
    <row r="127" spans="1:5" ht="12.75">
      <c r="A127" s="2" t="s">
        <v>57</v>
      </c>
      <c r="C127" s="109"/>
      <c r="E127" s="9" t="s">
        <v>67</v>
      </c>
    </row>
    <row r="128" spans="1:5" ht="12.75">
      <c r="A128" s="61" t="s">
        <v>62</v>
      </c>
      <c r="C128" s="109"/>
      <c r="E128" s="9" t="s">
        <v>67</v>
      </c>
    </row>
    <row r="129" spans="1:5" ht="12.75">
      <c r="A129" s="102" t="s">
        <v>120</v>
      </c>
      <c r="C129" s="109"/>
      <c r="E129" s="9" t="s">
        <v>67</v>
      </c>
    </row>
    <row r="130" spans="1:5" ht="12.75">
      <c r="A130" s="101" t="s">
        <v>39</v>
      </c>
      <c r="C130" s="109"/>
      <c r="E130" s="9" t="s">
        <v>139</v>
      </c>
    </row>
    <row r="131" spans="1:5" ht="12.75">
      <c r="A131" s="101" t="s">
        <v>16</v>
      </c>
      <c r="C131" s="109"/>
      <c r="E131" s="9" t="s">
        <v>139</v>
      </c>
    </row>
    <row r="132" spans="1:5" ht="12.75">
      <c r="A132" s="113" t="s">
        <v>54</v>
      </c>
      <c r="B132" s="71"/>
      <c r="C132" s="109" t="s">
        <v>126</v>
      </c>
      <c r="E132" s="9" t="s">
        <v>139</v>
      </c>
    </row>
    <row r="133" spans="1:5" ht="12.75">
      <c r="A133" s="106" t="s">
        <v>53</v>
      </c>
      <c r="B133" s="71"/>
      <c r="C133" s="109" t="s">
        <v>126</v>
      </c>
      <c r="E133" s="9" t="s">
        <v>139</v>
      </c>
    </row>
    <row r="134" spans="1:8" s="2" customFormat="1" ht="12.75">
      <c r="A134" s="107" t="s">
        <v>138</v>
      </c>
      <c r="B134" s="71"/>
      <c r="C134" s="9" t="s">
        <v>126</v>
      </c>
      <c r="D134" s="26"/>
      <c r="E134" s="9" t="s">
        <v>139</v>
      </c>
      <c r="F134" s="26"/>
      <c r="H134" s="26"/>
    </row>
    <row r="135" spans="1:5" ht="12.75">
      <c r="A135" s="106" t="s">
        <v>55</v>
      </c>
      <c r="B135" s="71"/>
      <c r="C135" s="109" t="s">
        <v>126</v>
      </c>
      <c r="E135" s="9" t="s">
        <v>139</v>
      </c>
    </row>
    <row r="136" spans="1:5" ht="12.75">
      <c r="A136" s="106" t="s">
        <v>137</v>
      </c>
      <c r="B136" s="71"/>
      <c r="C136" s="109" t="s">
        <v>126</v>
      </c>
      <c r="E136" s="9" t="s">
        <v>139</v>
      </c>
    </row>
    <row r="137" ht="12.75">
      <c r="B137" s="62"/>
    </row>
  </sheetData>
  <mergeCells count="11">
    <mergeCell ref="I1:J1"/>
    <mergeCell ref="S1:T1"/>
    <mergeCell ref="V1:W1"/>
    <mergeCell ref="Y1:Z1"/>
    <mergeCell ref="N1:Q1"/>
    <mergeCell ref="N4:O4"/>
    <mergeCell ref="P4:Q4"/>
    <mergeCell ref="I4:J4"/>
    <mergeCell ref="Y3:Z3"/>
    <mergeCell ref="S3:T3"/>
    <mergeCell ref="V3:W3"/>
  </mergeCells>
  <printOptions horizontalCentered="1" verticalCentered="1"/>
  <pageMargins left="0.12314960629921261" right="0.12314960629921261" top="0.1631496062992126" bottom="0.1631496062992126" header="0.10999999999999999" footer="0.10999999999999999"/>
  <pageSetup fitToHeight="0" fitToWidth="1" horizontalDpi="600" verticalDpi="600" orientation="landscape" paperSize="8" scale="53"/>
  <rowBreaks count="1" manualBreakCount="1">
    <brk id="9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9"/>
  <sheetViews>
    <sheetView workbookViewId="0" topLeftCell="A1">
      <selection activeCell="C9" sqref="C9"/>
    </sheetView>
  </sheetViews>
  <sheetFormatPr defaultColWidth="11.421875" defaultRowHeight="12.75"/>
  <cols>
    <col min="1" max="1" width="2.28125" style="325" bestFit="1" customWidth="1"/>
    <col min="2" max="3" width="26.421875" style="325" bestFit="1" customWidth="1"/>
    <col min="4" max="4" width="1.421875" style="325" customWidth="1"/>
    <col min="5" max="5" width="2.140625" style="325" bestFit="1" customWidth="1"/>
    <col min="6" max="6" width="26.421875" style="325" bestFit="1" customWidth="1"/>
    <col min="7" max="7" width="17.00390625" style="325" bestFit="1" customWidth="1"/>
    <col min="8" max="8" width="1.421875" style="325" customWidth="1"/>
    <col min="9" max="9" width="2.140625" style="325" bestFit="1" customWidth="1"/>
    <col min="10" max="10" width="16.00390625" style="325" bestFit="1" customWidth="1"/>
    <col min="11" max="11" width="26.421875" style="325" bestFit="1" customWidth="1"/>
    <col min="12" max="12" width="1.421875" style="325" customWidth="1"/>
    <col min="13" max="13" width="2.140625" style="325" bestFit="1" customWidth="1"/>
    <col min="14" max="14" width="11.8515625" style="325" bestFit="1" customWidth="1"/>
    <col min="15" max="15" width="26.421875" style="325" bestFit="1" customWidth="1"/>
    <col min="16" max="16" width="2.140625" style="325" customWidth="1"/>
    <col min="17" max="17" width="2.140625" style="325" bestFit="1" customWidth="1"/>
    <col min="18" max="18" width="26.421875" style="325" bestFit="1" customWidth="1"/>
    <col min="19" max="19" width="12.8515625" style="325" bestFit="1" customWidth="1"/>
    <col min="20" max="20" width="3.7109375" style="325" customWidth="1"/>
    <col min="21" max="21" width="2.140625" style="325" bestFit="1" customWidth="1"/>
    <col min="22" max="22" width="17.00390625" style="325" bestFit="1" customWidth="1"/>
    <col min="23" max="23" width="26.421875" style="325" bestFit="1" customWidth="1"/>
    <col min="24" max="24" width="3.7109375" style="325" customWidth="1"/>
    <col min="25" max="25" width="2.140625" style="325" bestFit="1" customWidth="1"/>
    <col min="26" max="26" width="26.421875" style="325" bestFit="1" customWidth="1"/>
    <col min="27" max="27" width="17.00390625" style="325" bestFit="1" customWidth="1"/>
    <col min="28" max="31" width="3.7109375" style="325" customWidth="1"/>
    <col min="32" max="16384" width="10.8515625" style="325" customWidth="1"/>
  </cols>
  <sheetData>
    <row r="1" spans="1:7" ht="19">
      <c r="A1" s="495" t="s">
        <v>392</v>
      </c>
      <c r="B1" s="495"/>
      <c r="C1" s="335"/>
      <c r="D1" s="324"/>
      <c r="E1" s="324"/>
      <c r="G1" s="324"/>
    </row>
    <row r="2" spans="1:10" ht="12.75">
      <c r="A2" s="325" t="s">
        <v>398</v>
      </c>
      <c r="B2" s="324" t="s">
        <v>482</v>
      </c>
      <c r="C2" s="324"/>
      <c r="D2" s="324"/>
      <c r="E2" s="324"/>
      <c r="F2" s="324"/>
      <c r="G2" s="327"/>
      <c r="H2" s="324"/>
      <c r="I2" s="324"/>
      <c r="J2" s="324"/>
    </row>
    <row r="3" spans="1:10" ht="12.75">
      <c r="A3" s="325" t="s">
        <v>400</v>
      </c>
      <c r="B3" s="324" t="s">
        <v>483</v>
      </c>
      <c r="C3" s="324"/>
      <c r="D3" s="324"/>
      <c r="E3" s="324"/>
      <c r="F3" s="324"/>
      <c r="G3" s="324"/>
      <c r="H3" s="324"/>
      <c r="I3" s="324"/>
      <c r="J3" s="324"/>
    </row>
    <row r="4" spans="1:10" ht="12.75">
      <c r="A4" s="325" t="s">
        <v>402</v>
      </c>
      <c r="B4" s="324" t="s">
        <v>909</v>
      </c>
      <c r="C4" s="324"/>
      <c r="D4" s="324"/>
      <c r="E4" s="324"/>
      <c r="F4" s="324"/>
      <c r="G4" s="327"/>
      <c r="H4" s="324"/>
      <c r="I4" s="324"/>
      <c r="J4" s="324"/>
    </row>
    <row r="5" spans="1:10" ht="12.75">
      <c r="A5" s="325" t="s">
        <v>404</v>
      </c>
      <c r="B5" s="324" t="s">
        <v>484</v>
      </c>
      <c r="C5" s="324"/>
      <c r="D5" s="324"/>
      <c r="E5" s="324"/>
      <c r="F5" s="324"/>
      <c r="G5" s="324"/>
      <c r="H5" s="324"/>
      <c r="I5" s="324"/>
      <c r="J5" s="324"/>
    </row>
    <row r="6" spans="1:10" ht="12.75">
      <c r="A6" s="325" t="s">
        <v>406</v>
      </c>
      <c r="B6" s="324" t="s">
        <v>466</v>
      </c>
      <c r="C6" s="324"/>
      <c r="D6" s="324"/>
      <c r="E6" s="324"/>
      <c r="F6" s="324"/>
      <c r="G6" s="324"/>
      <c r="H6" s="324"/>
      <c r="I6" s="324"/>
      <c r="J6" s="324"/>
    </row>
    <row r="7" spans="1:10" ht="12.75">
      <c r="A7" s="325" t="s">
        <v>408</v>
      </c>
      <c r="B7" s="324" t="s">
        <v>462</v>
      </c>
      <c r="C7" s="324"/>
      <c r="D7" s="324"/>
      <c r="E7" s="324"/>
      <c r="F7" s="324"/>
      <c r="G7" s="324"/>
      <c r="H7" s="324"/>
      <c r="I7" s="324"/>
      <c r="J7" s="324"/>
    </row>
    <row r="8" spans="1:10" ht="12.75">
      <c r="A8" s="325" t="s">
        <v>410</v>
      </c>
      <c r="B8" s="324" t="s">
        <v>455</v>
      </c>
      <c r="C8" s="324"/>
      <c r="D8" s="324"/>
      <c r="E8" s="324"/>
      <c r="F8" s="324"/>
      <c r="G8" s="324"/>
      <c r="H8" s="324"/>
      <c r="I8" s="324"/>
      <c r="J8" s="324"/>
    </row>
    <row r="9" spans="1:10" ht="12.75">
      <c r="A9" s="325" t="s">
        <v>412</v>
      </c>
      <c r="B9" s="324" t="s">
        <v>421</v>
      </c>
      <c r="C9" s="324"/>
      <c r="D9" s="324"/>
      <c r="E9" s="324"/>
      <c r="F9" s="324"/>
      <c r="G9" s="327"/>
      <c r="H9" s="324"/>
      <c r="I9" s="324"/>
      <c r="J9" s="324"/>
    </row>
    <row r="10" spans="2:15" ht="12.75">
      <c r="B10" s="324"/>
      <c r="C10" s="324"/>
      <c r="D10" s="324"/>
      <c r="E10" s="324"/>
      <c r="F10" s="324"/>
      <c r="G10" s="324"/>
      <c r="H10" s="324"/>
      <c r="I10" s="324"/>
      <c r="J10" s="324"/>
      <c r="K10" s="324"/>
      <c r="L10" s="324"/>
      <c r="M10" s="324"/>
      <c r="N10" s="324"/>
      <c r="O10" s="324"/>
    </row>
    <row r="11" spans="1:27" s="324" customFormat="1" ht="12.75">
      <c r="A11" s="329">
        <v>1</v>
      </c>
      <c r="B11" s="324" t="s">
        <v>421</v>
      </c>
      <c r="C11" s="324" t="s">
        <v>482</v>
      </c>
      <c r="E11" s="329">
        <v>2</v>
      </c>
      <c r="F11" s="324" t="s">
        <v>482</v>
      </c>
      <c r="G11" s="324" t="s">
        <v>455</v>
      </c>
      <c r="I11" s="329">
        <v>3</v>
      </c>
      <c r="J11" s="324" t="s">
        <v>462</v>
      </c>
      <c r="K11" s="324" t="s">
        <v>482</v>
      </c>
      <c r="M11" s="329">
        <v>4</v>
      </c>
      <c r="N11" s="324" t="s">
        <v>482</v>
      </c>
      <c r="O11" s="324" t="s">
        <v>466</v>
      </c>
      <c r="Q11" s="329">
        <v>5</v>
      </c>
      <c r="R11" s="324" t="s">
        <v>484</v>
      </c>
      <c r="S11" s="324" t="s">
        <v>482</v>
      </c>
      <c r="U11" s="329">
        <v>6</v>
      </c>
      <c r="V11" s="324" t="s">
        <v>482</v>
      </c>
      <c r="W11" s="324" t="s">
        <v>909</v>
      </c>
      <c r="Y11" s="329">
        <v>7</v>
      </c>
      <c r="Z11" s="324" t="s">
        <v>483</v>
      </c>
      <c r="AA11" s="324" t="s">
        <v>482</v>
      </c>
    </row>
    <row r="12" spans="2:27" s="324" customFormat="1" ht="12.75">
      <c r="B12" s="324" t="s">
        <v>455</v>
      </c>
      <c r="C12" s="324" t="s">
        <v>483</v>
      </c>
      <c r="F12" s="324" t="s">
        <v>483</v>
      </c>
      <c r="G12" s="324" t="s">
        <v>462</v>
      </c>
      <c r="J12" s="324" t="s">
        <v>466</v>
      </c>
      <c r="K12" s="324" t="s">
        <v>483</v>
      </c>
      <c r="N12" s="324" t="s">
        <v>484</v>
      </c>
      <c r="O12" s="324" t="s">
        <v>483</v>
      </c>
      <c r="R12" s="324" t="s">
        <v>483</v>
      </c>
      <c r="S12" s="324" t="s">
        <v>909</v>
      </c>
      <c r="V12" s="324" t="s">
        <v>421</v>
      </c>
      <c r="W12" s="324" t="s">
        <v>483</v>
      </c>
      <c r="Z12" s="324" t="s">
        <v>909</v>
      </c>
      <c r="AA12" s="324" t="s">
        <v>455</v>
      </c>
    </row>
    <row r="13" spans="2:27" s="324" customFormat="1" ht="12.75">
      <c r="B13" s="324" t="s">
        <v>462</v>
      </c>
      <c r="C13" s="324" t="s">
        <v>909</v>
      </c>
      <c r="F13" s="324" t="s">
        <v>909</v>
      </c>
      <c r="G13" s="324" t="s">
        <v>466</v>
      </c>
      <c r="J13" s="324" t="s">
        <v>909</v>
      </c>
      <c r="K13" s="324" t="s">
        <v>484</v>
      </c>
      <c r="N13" s="324" t="s">
        <v>909</v>
      </c>
      <c r="O13" s="324" t="s">
        <v>421</v>
      </c>
      <c r="R13" s="324" t="s">
        <v>466</v>
      </c>
      <c r="S13" s="324" t="s">
        <v>455</v>
      </c>
      <c r="V13" s="324" t="s">
        <v>455</v>
      </c>
      <c r="W13" s="324" t="s">
        <v>484</v>
      </c>
      <c r="Z13" s="324" t="s">
        <v>484</v>
      </c>
      <c r="AA13" s="324" t="s">
        <v>462</v>
      </c>
    </row>
    <row r="14" spans="2:27" s="324" customFormat="1" ht="12.75">
      <c r="B14" s="324" t="s">
        <v>466</v>
      </c>
      <c r="C14" s="324" t="s">
        <v>484</v>
      </c>
      <c r="F14" s="324" t="s">
        <v>484</v>
      </c>
      <c r="G14" s="324" t="s">
        <v>421</v>
      </c>
      <c r="J14" s="324" t="s">
        <v>455</v>
      </c>
      <c r="K14" s="324" t="s">
        <v>421</v>
      </c>
      <c r="N14" s="324" t="s">
        <v>462</v>
      </c>
      <c r="O14" s="324" t="s">
        <v>455</v>
      </c>
      <c r="R14" s="324" t="s">
        <v>421</v>
      </c>
      <c r="S14" s="324" t="s">
        <v>462</v>
      </c>
      <c r="V14" s="324" t="s">
        <v>462</v>
      </c>
      <c r="W14" s="324" t="s">
        <v>466</v>
      </c>
      <c r="Z14" s="324" t="s">
        <v>466</v>
      </c>
      <c r="AA14" s="324" t="s">
        <v>421</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9"/>
  <sheetViews>
    <sheetView workbookViewId="0" topLeftCell="A1">
      <selection activeCell="O29" sqref="O29"/>
    </sheetView>
  </sheetViews>
  <sheetFormatPr defaultColWidth="11.421875" defaultRowHeight="12.75"/>
  <cols>
    <col min="1" max="1" width="2.28125" style="325" bestFit="1" customWidth="1"/>
    <col min="2" max="2" width="20.00390625" style="325" bestFit="1" customWidth="1"/>
    <col min="3" max="3" width="19.421875" style="325" bestFit="1" customWidth="1"/>
    <col min="4" max="4" width="1.421875" style="325" customWidth="1"/>
    <col min="5" max="5" width="2.140625" style="325" bestFit="1" customWidth="1"/>
    <col min="6" max="6" width="19.421875" style="325" bestFit="1" customWidth="1"/>
    <col min="7" max="7" width="20.00390625" style="325" bestFit="1" customWidth="1"/>
    <col min="8" max="8" width="1.421875" style="325" customWidth="1"/>
    <col min="9" max="9" width="2.140625" style="325" bestFit="1" customWidth="1"/>
    <col min="10" max="10" width="20.00390625" style="325" bestFit="1" customWidth="1"/>
    <col min="11" max="11" width="19.421875" style="325" bestFit="1" customWidth="1"/>
    <col min="12" max="12" width="1.421875" style="325" customWidth="1"/>
    <col min="13" max="13" width="2.140625" style="325" bestFit="1" customWidth="1"/>
    <col min="14" max="14" width="20.00390625" style="325" bestFit="1" customWidth="1"/>
    <col min="15" max="15" width="7.421875" style="325" bestFit="1" customWidth="1"/>
    <col min="16" max="16" width="2.140625" style="325" customWidth="1"/>
    <col min="17" max="17" width="2.140625" style="325" bestFit="1" customWidth="1"/>
    <col min="18" max="18" width="19.421875" style="325" bestFit="1" customWidth="1"/>
    <col min="19" max="19" width="20.00390625" style="325" bestFit="1" customWidth="1"/>
    <col min="20" max="20" width="3.7109375" style="325" customWidth="1"/>
    <col min="21" max="21" width="2.140625" style="325" bestFit="1" customWidth="1"/>
    <col min="22" max="22" width="20.00390625" style="325" bestFit="1" customWidth="1"/>
    <col min="23" max="23" width="19.421875" style="325" bestFit="1" customWidth="1"/>
    <col min="24" max="24" width="3.7109375" style="325" customWidth="1"/>
    <col min="25" max="25" width="2.140625" style="325" bestFit="1" customWidth="1"/>
    <col min="26" max="26" width="19.421875" style="325" bestFit="1" customWidth="1"/>
    <col min="27" max="27" width="20.00390625" style="325" bestFit="1" customWidth="1"/>
    <col min="28" max="31" width="3.7109375" style="325" customWidth="1"/>
    <col min="32" max="16384" width="10.8515625" style="325" customWidth="1"/>
  </cols>
  <sheetData>
    <row r="1" spans="1:7" ht="19">
      <c r="A1" s="495" t="s">
        <v>485</v>
      </c>
      <c r="B1" s="495"/>
      <c r="C1" s="335"/>
      <c r="D1" s="324"/>
      <c r="E1" s="324"/>
      <c r="G1" s="324"/>
    </row>
    <row r="2" spans="1:10" ht="12.75">
      <c r="A2" s="325" t="s">
        <v>398</v>
      </c>
      <c r="B2" s="324" t="s">
        <v>460</v>
      </c>
      <c r="C2" s="324"/>
      <c r="D2" s="324"/>
      <c r="E2" s="324"/>
      <c r="F2" s="470" t="s">
        <v>918</v>
      </c>
      <c r="G2" s="471"/>
      <c r="H2" s="443"/>
      <c r="I2" s="443"/>
      <c r="J2" s="443"/>
    </row>
    <row r="3" spans="1:10" ht="12.75">
      <c r="A3" s="325" t="s">
        <v>400</v>
      </c>
      <c r="B3" s="324" t="s">
        <v>486</v>
      </c>
      <c r="C3" s="324"/>
      <c r="D3" s="324"/>
      <c r="E3" s="324"/>
      <c r="F3" s="470" t="s">
        <v>919</v>
      </c>
      <c r="G3" s="443"/>
      <c r="H3" s="443"/>
      <c r="I3" s="443"/>
      <c r="J3" s="443"/>
    </row>
    <row r="4" spans="1:10" ht="12.75">
      <c r="A4" s="325" t="s">
        <v>402</v>
      </c>
      <c r="B4" s="324" t="s">
        <v>456</v>
      </c>
      <c r="C4" s="324"/>
      <c r="D4" s="324"/>
      <c r="E4" s="324"/>
      <c r="F4" s="470" t="s">
        <v>920</v>
      </c>
      <c r="G4" s="471"/>
      <c r="H4" s="443"/>
      <c r="I4" s="443"/>
      <c r="J4" s="443"/>
    </row>
    <row r="5" spans="1:10" ht="12.75">
      <c r="A5" s="325" t="s">
        <v>404</v>
      </c>
      <c r="B5" s="324" t="s">
        <v>487</v>
      </c>
      <c r="C5" s="324"/>
      <c r="D5" s="324"/>
      <c r="E5" s="324"/>
      <c r="F5" s="470" t="s">
        <v>921</v>
      </c>
      <c r="G5" s="443"/>
      <c r="H5" s="443"/>
      <c r="I5" s="443"/>
      <c r="J5" s="443"/>
    </row>
    <row r="6" spans="1:10" ht="12.75">
      <c r="A6" s="325" t="s">
        <v>406</v>
      </c>
      <c r="B6" s="324" t="s">
        <v>488</v>
      </c>
      <c r="C6" s="324"/>
      <c r="D6" s="324"/>
      <c r="E6" s="324"/>
      <c r="F6" s="324"/>
      <c r="G6" s="324"/>
      <c r="H6" s="324"/>
      <c r="I6" s="324"/>
      <c r="J6" s="324"/>
    </row>
    <row r="7" spans="1:10" ht="12.75">
      <c r="A7" s="325" t="s">
        <v>408</v>
      </c>
      <c r="B7" s="324" t="s">
        <v>489</v>
      </c>
      <c r="C7" s="324"/>
      <c r="D7" s="324"/>
      <c r="E7" s="324"/>
      <c r="F7" s="324"/>
      <c r="G7" s="324"/>
      <c r="H7" s="324"/>
      <c r="I7" s="324"/>
      <c r="J7" s="324"/>
    </row>
    <row r="8" spans="1:10" ht="12.75">
      <c r="A8" s="325" t="s">
        <v>410</v>
      </c>
      <c r="B8" s="324" t="s">
        <v>507</v>
      </c>
      <c r="C8" s="324"/>
      <c r="D8" s="324"/>
      <c r="E8" s="324"/>
      <c r="F8" s="324"/>
      <c r="G8" s="324"/>
      <c r="H8" s="324"/>
      <c r="I8" s="324"/>
      <c r="J8" s="324"/>
    </row>
    <row r="9" spans="1:10" ht="12.75">
      <c r="A9" s="325" t="s">
        <v>412</v>
      </c>
      <c r="B9" s="324" t="s">
        <v>478</v>
      </c>
      <c r="C9" s="324"/>
      <c r="D9" s="324"/>
      <c r="E9" s="324"/>
      <c r="F9" s="324"/>
      <c r="G9" s="327"/>
      <c r="H9" s="324"/>
      <c r="I9" s="324"/>
      <c r="J9" s="324"/>
    </row>
    <row r="11" spans="1:27" s="324" customFormat="1" ht="12.75">
      <c r="A11" s="329">
        <v>1</v>
      </c>
      <c r="B11" s="324" t="s">
        <v>478</v>
      </c>
      <c r="C11" s="324" t="s">
        <v>460</v>
      </c>
      <c r="E11" s="329">
        <v>2</v>
      </c>
      <c r="F11" s="324" t="s">
        <v>460</v>
      </c>
      <c r="G11" s="324" t="s">
        <v>507</v>
      </c>
      <c r="I11" s="329">
        <v>3</v>
      </c>
      <c r="J11" s="324" t="s">
        <v>489</v>
      </c>
      <c r="K11" s="324" t="s">
        <v>460</v>
      </c>
      <c r="M11" s="329">
        <v>4</v>
      </c>
      <c r="N11" s="324" t="s">
        <v>460</v>
      </c>
      <c r="O11" s="324" t="s">
        <v>488</v>
      </c>
      <c r="Q11" s="329">
        <v>5</v>
      </c>
      <c r="R11" s="324" t="s">
        <v>487</v>
      </c>
      <c r="S11" s="324" t="s">
        <v>460</v>
      </c>
      <c r="U11" s="329">
        <v>6</v>
      </c>
      <c r="V11" s="324" t="s">
        <v>460</v>
      </c>
      <c r="W11" s="324" t="s">
        <v>456</v>
      </c>
      <c r="Y11" s="329">
        <v>7</v>
      </c>
      <c r="Z11" s="324" t="s">
        <v>486</v>
      </c>
      <c r="AA11" s="324" t="s">
        <v>460</v>
      </c>
    </row>
    <row r="12" spans="2:27" s="324" customFormat="1" ht="12.75">
      <c r="B12" s="324" t="s">
        <v>507</v>
      </c>
      <c r="C12" s="324" t="s">
        <v>486</v>
      </c>
      <c r="F12" s="324" t="s">
        <v>486</v>
      </c>
      <c r="G12" s="324" t="s">
        <v>489</v>
      </c>
      <c r="J12" s="324" t="s">
        <v>488</v>
      </c>
      <c r="K12" s="324" t="s">
        <v>486</v>
      </c>
      <c r="N12" s="324" t="s">
        <v>487</v>
      </c>
      <c r="O12" s="324" t="s">
        <v>486</v>
      </c>
      <c r="R12" s="324" t="s">
        <v>486</v>
      </c>
      <c r="S12" s="324" t="s">
        <v>456</v>
      </c>
      <c r="V12" s="324" t="s">
        <v>478</v>
      </c>
      <c r="W12" s="324" t="s">
        <v>486</v>
      </c>
      <c r="Z12" s="324" t="s">
        <v>456</v>
      </c>
      <c r="AA12" s="324" t="s">
        <v>507</v>
      </c>
    </row>
    <row r="13" spans="2:27" s="324" customFormat="1" ht="12.75">
      <c r="B13" s="324" t="s">
        <v>489</v>
      </c>
      <c r="C13" s="324" t="s">
        <v>456</v>
      </c>
      <c r="F13" s="324" t="s">
        <v>456</v>
      </c>
      <c r="G13" s="324" t="s">
        <v>488</v>
      </c>
      <c r="J13" s="324" t="s">
        <v>456</v>
      </c>
      <c r="K13" s="324" t="s">
        <v>487</v>
      </c>
      <c r="N13" s="324" t="s">
        <v>456</v>
      </c>
      <c r="O13" s="324" t="s">
        <v>478</v>
      </c>
      <c r="R13" s="324" t="s">
        <v>488</v>
      </c>
      <c r="S13" s="324" t="s">
        <v>507</v>
      </c>
      <c r="V13" s="324" t="s">
        <v>507</v>
      </c>
      <c r="W13" s="324" t="s">
        <v>487</v>
      </c>
      <c r="Z13" s="324" t="s">
        <v>487</v>
      </c>
      <c r="AA13" s="324" t="s">
        <v>489</v>
      </c>
    </row>
    <row r="14" spans="2:27" s="324" customFormat="1" ht="12.75">
      <c r="B14" s="324" t="s">
        <v>488</v>
      </c>
      <c r="C14" s="324" t="s">
        <v>487</v>
      </c>
      <c r="F14" s="324" t="s">
        <v>487</v>
      </c>
      <c r="G14" s="324" t="s">
        <v>478</v>
      </c>
      <c r="J14" s="324" t="s">
        <v>507</v>
      </c>
      <c r="K14" s="324" t="s">
        <v>478</v>
      </c>
      <c r="N14" s="324" t="s">
        <v>489</v>
      </c>
      <c r="O14" s="324" t="s">
        <v>507</v>
      </c>
      <c r="R14" s="324" t="s">
        <v>478</v>
      </c>
      <c r="S14" s="324" t="s">
        <v>489</v>
      </c>
      <c r="V14" s="324" t="s">
        <v>489</v>
      </c>
      <c r="W14" s="324" t="s">
        <v>488</v>
      </c>
      <c r="Z14" s="324" t="s">
        <v>488</v>
      </c>
      <c r="AA14" s="324" t="s">
        <v>478</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9"/>
  <sheetViews>
    <sheetView workbookViewId="0" topLeftCell="A1">
      <selection activeCell="A1" sqref="A1:B1"/>
    </sheetView>
  </sheetViews>
  <sheetFormatPr defaultColWidth="11.421875" defaultRowHeight="12.75"/>
  <cols>
    <col min="1" max="1" width="2.28125" style="325" bestFit="1" customWidth="1"/>
    <col min="2" max="2" width="10.28125" style="325" bestFit="1" customWidth="1"/>
    <col min="3" max="3" width="8.140625" style="325" bestFit="1" customWidth="1"/>
    <col min="4" max="4" width="1.421875" style="325" customWidth="1"/>
    <col min="5" max="5" width="2.140625" style="325" bestFit="1" customWidth="1"/>
    <col min="6" max="6" width="8.140625" style="325" bestFit="1" customWidth="1"/>
    <col min="7" max="7" width="10.28125" style="325" bestFit="1" customWidth="1"/>
    <col min="8" max="8" width="1.421875" style="325" customWidth="1"/>
    <col min="9" max="9" width="2.140625" style="325" bestFit="1" customWidth="1"/>
    <col min="10" max="10" width="10.28125" style="325" bestFit="1" customWidth="1"/>
    <col min="11" max="11" width="9.140625" style="325" bestFit="1" customWidth="1"/>
    <col min="12" max="12" width="1.421875" style="325" customWidth="1"/>
    <col min="13" max="13" width="2.140625" style="325" bestFit="1" customWidth="1"/>
    <col min="14" max="14" width="8.140625" style="325" bestFit="1" customWidth="1"/>
    <col min="15" max="15" width="10.28125" style="325" bestFit="1" customWidth="1"/>
    <col min="16" max="16" width="2.140625" style="325" customWidth="1"/>
    <col min="17" max="17" width="2.140625" style="325" bestFit="1" customWidth="1"/>
    <col min="18" max="18" width="10.28125" style="325" bestFit="1" customWidth="1"/>
    <col min="19" max="19" width="9.140625" style="325" bestFit="1" customWidth="1"/>
    <col min="20" max="20" width="3.7109375" style="325" customWidth="1"/>
    <col min="21" max="21" width="2.140625" style="325" bestFit="1" customWidth="1"/>
    <col min="22" max="22" width="9.140625" style="325" bestFit="1" customWidth="1"/>
    <col min="23" max="23" width="10.28125" style="325" bestFit="1" customWidth="1"/>
    <col min="24" max="24" width="3.7109375" style="325" customWidth="1"/>
    <col min="25" max="25" width="2.140625" style="325" bestFit="1" customWidth="1"/>
    <col min="26" max="26" width="10.28125" style="325" bestFit="1" customWidth="1"/>
    <col min="27" max="27" width="9.140625" style="325" bestFit="1" customWidth="1"/>
    <col min="28" max="31" width="3.7109375" style="325" customWidth="1"/>
    <col min="32" max="16384" width="10.8515625" style="325" customWidth="1"/>
  </cols>
  <sheetData>
    <row r="1" spans="1:7" ht="19">
      <c r="A1" s="495" t="s">
        <v>393</v>
      </c>
      <c r="B1" s="495"/>
      <c r="C1" s="335"/>
      <c r="D1" s="324"/>
      <c r="E1" s="324"/>
      <c r="G1" s="324"/>
    </row>
    <row r="2" spans="1:10" ht="12.75">
      <c r="A2" s="325" t="s">
        <v>398</v>
      </c>
      <c r="B2" s="324" t="s">
        <v>469</v>
      </c>
      <c r="C2" s="324"/>
      <c r="D2" s="324"/>
      <c r="E2" s="324"/>
      <c r="F2" s="324"/>
      <c r="G2" s="327"/>
      <c r="H2" s="324"/>
      <c r="I2" s="324"/>
      <c r="J2" s="324"/>
    </row>
    <row r="3" spans="1:10" ht="12.75">
      <c r="A3" s="325" t="s">
        <v>400</v>
      </c>
      <c r="B3" s="324" t="s">
        <v>428</v>
      </c>
      <c r="C3" s="324"/>
      <c r="D3" s="324"/>
      <c r="E3" s="324"/>
      <c r="F3" s="324"/>
      <c r="G3" s="324"/>
      <c r="H3" s="324"/>
      <c r="I3" s="324"/>
      <c r="J3" s="324"/>
    </row>
    <row r="4" spans="1:10" ht="12.75">
      <c r="A4" s="325" t="s">
        <v>402</v>
      </c>
      <c r="B4" s="324" t="s">
        <v>426</v>
      </c>
      <c r="C4" s="324"/>
      <c r="D4" s="324"/>
      <c r="E4" s="324"/>
      <c r="F4" s="324"/>
      <c r="G4" s="327"/>
      <c r="H4" s="324"/>
      <c r="I4" s="324"/>
      <c r="J4" s="324"/>
    </row>
    <row r="5" spans="1:10" ht="12.75">
      <c r="A5" s="325" t="s">
        <v>404</v>
      </c>
      <c r="B5" s="324" t="s">
        <v>474</v>
      </c>
      <c r="C5" s="324"/>
      <c r="D5" s="324"/>
      <c r="E5" s="324"/>
      <c r="F5" s="324"/>
      <c r="G5" s="324"/>
      <c r="H5" s="324"/>
      <c r="I5" s="324"/>
      <c r="J5" s="324"/>
    </row>
    <row r="6" spans="1:10" ht="12.75">
      <c r="A6" s="325" t="s">
        <v>406</v>
      </c>
      <c r="B6" s="324" t="s">
        <v>491</v>
      </c>
      <c r="C6" s="324"/>
      <c r="D6" s="324"/>
      <c r="E6" s="324"/>
      <c r="F6" s="324"/>
      <c r="G6" s="324"/>
      <c r="H6" s="324"/>
      <c r="I6" s="324"/>
      <c r="J6" s="324"/>
    </row>
    <row r="7" spans="1:10" ht="12.75">
      <c r="A7" s="325" t="s">
        <v>408</v>
      </c>
      <c r="B7" s="324" t="s">
        <v>435</v>
      </c>
      <c r="C7" s="324"/>
      <c r="D7" s="324"/>
      <c r="E7" s="324"/>
      <c r="F7" s="324"/>
      <c r="G7" s="324"/>
      <c r="H7" s="324"/>
      <c r="I7" s="324"/>
      <c r="J7" s="324"/>
    </row>
    <row r="8" spans="1:10" ht="12.75">
      <c r="A8" s="325" t="s">
        <v>410</v>
      </c>
      <c r="B8" s="324" t="s">
        <v>429</v>
      </c>
      <c r="C8" s="324"/>
      <c r="D8" s="324"/>
      <c r="E8" s="324"/>
      <c r="F8" s="324"/>
      <c r="G8" s="324"/>
      <c r="H8" s="324"/>
      <c r="I8" s="324"/>
      <c r="J8" s="324"/>
    </row>
    <row r="9" spans="1:10" ht="12.75">
      <c r="A9" s="325" t="s">
        <v>412</v>
      </c>
      <c r="B9" s="324" t="s">
        <v>490</v>
      </c>
      <c r="C9" s="324"/>
      <c r="D9" s="324"/>
      <c r="E9" s="324"/>
      <c r="F9" s="324"/>
      <c r="G9" s="327"/>
      <c r="H9" s="324"/>
      <c r="I9" s="324"/>
      <c r="J9" s="324"/>
    </row>
    <row r="11" spans="1:27" s="324" customFormat="1" ht="12.75">
      <c r="A11" s="329">
        <v>1</v>
      </c>
      <c r="B11" s="324" t="s">
        <v>490</v>
      </c>
      <c r="C11" s="324" t="s">
        <v>469</v>
      </c>
      <c r="E11" s="329">
        <v>2</v>
      </c>
      <c r="F11" s="324" t="s">
        <v>469</v>
      </c>
      <c r="G11" s="324" t="s">
        <v>429</v>
      </c>
      <c r="I11" s="329">
        <v>3</v>
      </c>
      <c r="J11" s="324" t="s">
        <v>435</v>
      </c>
      <c r="K11" s="324" t="s">
        <v>469</v>
      </c>
      <c r="M11" s="329">
        <v>4</v>
      </c>
      <c r="N11" s="324" t="s">
        <v>469</v>
      </c>
      <c r="O11" s="324" t="s">
        <v>491</v>
      </c>
      <c r="Q11" s="329">
        <v>5</v>
      </c>
      <c r="R11" s="324" t="s">
        <v>474</v>
      </c>
      <c r="S11" s="324" t="s">
        <v>469</v>
      </c>
      <c r="U11" s="329">
        <v>6</v>
      </c>
      <c r="V11" s="324" t="s">
        <v>469</v>
      </c>
      <c r="W11" s="324" t="s">
        <v>426</v>
      </c>
      <c r="Y11" s="329">
        <v>7</v>
      </c>
      <c r="Z11" s="324" t="s">
        <v>428</v>
      </c>
      <c r="AA11" s="324" t="s">
        <v>469</v>
      </c>
    </row>
    <row r="12" spans="2:27" s="324" customFormat="1" ht="12.75">
      <c r="B12" s="324" t="s">
        <v>429</v>
      </c>
      <c r="C12" s="324" t="s">
        <v>428</v>
      </c>
      <c r="F12" s="324" t="s">
        <v>428</v>
      </c>
      <c r="G12" s="324" t="s">
        <v>435</v>
      </c>
      <c r="J12" s="324" t="s">
        <v>491</v>
      </c>
      <c r="K12" s="324" t="s">
        <v>428</v>
      </c>
      <c r="N12" s="324" t="s">
        <v>474</v>
      </c>
      <c r="O12" s="324" t="s">
        <v>428</v>
      </c>
      <c r="R12" s="324" t="s">
        <v>428</v>
      </c>
      <c r="S12" s="324" t="s">
        <v>426</v>
      </c>
      <c r="V12" s="324" t="s">
        <v>490</v>
      </c>
      <c r="W12" s="324" t="s">
        <v>428</v>
      </c>
      <c r="Z12" s="324" t="s">
        <v>426</v>
      </c>
      <c r="AA12" s="324" t="s">
        <v>429</v>
      </c>
    </row>
    <row r="13" spans="2:27" s="324" customFormat="1" ht="12.75">
      <c r="B13" s="324" t="s">
        <v>435</v>
      </c>
      <c r="C13" s="324" t="s">
        <v>426</v>
      </c>
      <c r="F13" s="324" t="s">
        <v>426</v>
      </c>
      <c r="G13" s="324" t="s">
        <v>491</v>
      </c>
      <c r="J13" s="324" t="s">
        <v>426</v>
      </c>
      <c r="K13" s="324" t="s">
        <v>474</v>
      </c>
      <c r="N13" s="324" t="s">
        <v>426</v>
      </c>
      <c r="O13" s="324" t="s">
        <v>490</v>
      </c>
      <c r="R13" s="324" t="s">
        <v>491</v>
      </c>
      <c r="S13" s="324" t="s">
        <v>429</v>
      </c>
      <c r="V13" s="324" t="s">
        <v>429</v>
      </c>
      <c r="W13" s="324" t="s">
        <v>474</v>
      </c>
      <c r="Z13" s="324" t="s">
        <v>474</v>
      </c>
      <c r="AA13" s="324" t="s">
        <v>435</v>
      </c>
    </row>
    <row r="14" spans="2:27" s="324" customFormat="1" ht="12.75">
      <c r="B14" s="324" t="s">
        <v>491</v>
      </c>
      <c r="C14" s="324" t="s">
        <v>474</v>
      </c>
      <c r="F14" s="324" t="s">
        <v>474</v>
      </c>
      <c r="G14" s="324" t="s">
        <v>490</v>
      </c>
      <c r="J14" s="324" t="s">
        <v>429</v>
      </c>
      <c r="K14" s="324" t="s">
        <v>490</v>
      </c>
      <c r="N14" s="324" t="s">
        <v>435</v>
      </c>
      <c r="O14" s="324" t="s">
        <v>429</v>
      </c>
      <c r="R14" s="324" t="s">
        <v>490</v>
      </c>
      <c r="S14" s="324" t="s">
        <v>435</v>
      </c>
      <c r="V14" s="324" t="s">
        <v>435</v>
      </c>
      <c r="W14" s="324" t="s">
        <v>491</v>
      </c>
      <c r="Z14" s="324" t="s">
        <v>491</v>
      </c>
      <c r="AA14" s="324" t="s">
        <v>490</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9"/>
  <sheetViews>
    <sheetView workbookViewId="0" topLeftCell="A1">
      <selection activeCell="AB12" sqref="AB12"/>
    </sheetView>
  </sheetViews>
  <sheetFormatPr defaultColWidth="11.421875" defaultRowHeight="12.75"/>
  <cols>
    <col min="1" max="1" width="2.28125" style="325" bestFit="1" customWidth="1"/>
    <col min="2" max="2" width="12.8515625" style="325" bestFit="1" customWidth="1"/>
    <col min="3" max="3" width="16.8515625" style="325" bestFit="1" customWidth="1"/>
    <col min="4" max="4" width="1.421875" style="325" customWidth="1"/>
    <col min="5" max="5" width="2.140625" style="325" bestFit="1" customWidth="1"/>
    <col min="6" max="6" width="8.140625" style="325" bestFit="1" customWidth="1"/>
    <col min="7" max="7" width="12.8515625" style="325" bestFit="1" customWidth="1"/>
    <col min="8" max="8" width="1.421875" style="325" customWidth="1"/>
    <col min="9" max="9" width="2.140625" style="325" bestFit="1" customWidth="1"/>
    <col min="10" max="10" width="12.8515625" style="325" bestFit="1" customWidth="1"/>
    <col min="11" max="11" width="9.140625" style="325" bestFit="1" customWidth="1"/>
    <col min="12" max="12" width="1.421875" style="325" customWidth="1"/>
    <col min="13" max="13" width="2.140625" style="325" bestFit="1" customWidth="1"/>
    <col min="14" max="14" width="12.8515625" style="325" bestFit="1" customWidth="1"/>
    <col min="15" max="15" width="9.140625" style="325" bestFit="1" customWidth="1"/>
    <col min="16" max="16" width="2.140625" style="325" customWidth="1"/>
    <col min="17" max="17" width="2.140625" style="325" bestFit="1" customWidth="1"/>
    <col min="18" max="18" width="9.140625" style="325" bestFit="1" customWidth="1"/>
    <col min="19" max="19" width="12.8515625" style="325" bestFit="1" customWidth="1"/>
    <col min="20" max="20" width="3.7109375" style="325" customWidth="1"/>
    <col min="21" max="21" width="2.140625" style="325" bestFit="1" customWidth="1"/>
    <col min="22" max="22" width="12.8515625" style="325" bestFit="1" customWidth="1"/>
    <col min="23" max="23" width="8.140625" style="325" bestFit="1" customWidth="1"/>
    <col min="24" max="24" width="3.7109375" style="325" customWidth="1"/>
    <col min="25" max="25" width="2.140625" style="325" bestFit="1" customWidth="1"/>
    <col min="26" max="26" width="8.140625" style="325" bestFit="1" customWidth="1"/>
    <col min="27" max="27" width="12.8515625" style="325" bestFit="1" customWidth="1"/>
    <col min="28" max="28" width="5.7109375" style="325" bestFit="1" customWidth="1"/>
    <col min="29" max="31" width="3.7109375" style="325" customWidth="1"/>
    <col min="32" max="16384" width="10.8515625" style="325" customWidth="1"/>
  </cols>
  <sheetData>
    <row r="1" spans="1:7" ht="19">
      <c r="A1" s="495" t="s">
        <v>394</v>
      </c>
      <c r="B1" s="495"/>
      <c r="C1" s="335"/>
      <c r="D1" s="324"/>
      <c r="E1" s="324"/>
      <c r="G1" s="324"/>
    </row>
    <row r="2" spans="1:10" ht="12.75">
      <c r="A2" s="325" t="s">
        <v>398</v>
      </c>
      <c r="B2" s="324" t="s">
        <v>492</v>
      </c>
      <c r="C2" s="324"/>
      <c r="D2" s="324"/>
      <c r="E2" s="324"/>
      <c r="F2" s="324"/>
      <c r="G2" s="327"/>
      <c r="H2" s="324"/>
      <c r="I2" s="324"/>
      <c r="J2" s="324"/>
    </row>
    <row r="3" spans="1:10" ht="12.75">
      <c r="A3" s="325" t="s">
        <v>400</v>
      </c>
      <c r="B3" s="324" t="s">
        <v>493</v>
      </c>
      <c r="C3" s="324"/>
      <c r="D3" s="324"/>
      <c r="E3" s="324"/>
      <c r="F3" s="324"/>
      <c r="G3" s="324"/>
      <c r="H3" s="324"/>
      <c r="I3" s="324"/>
      <c r="J3" s="324"/>
    </row>
    <row r="4" spans="1:10" ht="12.75">
      <c r="A4" s="325" t="s">
        <v>402</v>
      </c>
      <c r="B4" s="324" t="s">
        <v>461</v>
      </c>
      <c r="C4" s="324"/>
      <c r="D4" s="324"/>
      <c r="E4" s="324"/>
      <c r="F4" s="324"/>
      <c r="G4" s="327"/>
      <c r="H4" s="324"/>
      <c r="I4" s="324"/>
      <c r="J4" s="324"/>
    </row>
    <row r="5" spans="1:10" ht="12.75">
      <c r="A5" s="325" t="s">
        <v>404</v>
      </c>
      <c r="B5" s="324" t="s">
        <v>120</v>
      </c>
      <c r="C5" s="324"/>
      <c r="D5" s="324"/>
      <c r="E5" s="324"/>
      <c r="F5" s="324"/>
      <c r="G5" s="324"/>
      <c r="H5" s="324"/>
      <c r="I5" s="324"/>
      <c r="J5" s="324"/>
    </row>
    <row r="6" spans="1:10" ht="12.75">
      <c r="A6" s="325" t="s">
        <v>406</v>
      </c>
      <c r="B6" s="324" t="s">
        <v>446</v>
      </c>
      <c r="C6" s="324"/>
      <c r="D6" s="324"/>
      <c r="E6" s="324"/>
      <c r="F6" s="324"/>
      <c r="G6" s="324"/>
      <c r="H6" s="324"/>
      <c r="I6" s="324"/>
      <c r="J6" s="324"/>
    </row>
    <row r="7" spans="1:10" ht="12.75">
      <c r="A7" s="325" t="s">
        <v>408</v>
      </c>
      <c r="B7" s="324" t="s">
        <v>455</v>
      </c>
      <c r="C7" s="324"/>
      <c r="D7" s="324"/>
      <c r="E7" s="324"/>
      <c r="F7" s="324"/>
      <c r="G7" s="324"/>
      <c r="H7" s="324"/>
      <c r="I7" s="324"/>
      <c r="J7" s="324"/>
    </row>
    <row r="8" spans="1:10" ht="12.75">
      <c r="A8" s="325" t="s">
        <v>410</v>
      </c>
      <c r="B8" s="324" t="s">
        <v>463</v>
      </c>
      <c r="C8" s="324"/>
      <c r="D8" s="324"/>
      <c r="E8" s="324"/>
      <c r="F8" s="324"/>
      <c r="G8" s="324"/>
      <c r="H8" s="324"/>
      <c r="I8" s="324"/>
      <c r="J8" s="324"/>
    </row>
    <row r="9" spans="1:10" ht="12.75">
      <c r="A9" s="325" t="s">
        <v>412</v>
      </c>
      <c r="B9" s="324" t="s">
        <v>464</v>
      </c>
      <c r="C9" s="324"/>
      <c r="D9" s="324"/>
      <c r="E9" s="324"/>
      <c r="F9" s="324"/>
      <c r="G9" s="327"/>
      <c r="H9" s="324"/>
      <c r="I9" s="324"/>
      <c r="J9" s="324"/>
    </row>
    <row r="11" spans="1:27" s="324" customFormat="1" ht="12.75">
      <c r="A11" s="329">
        <v>1</v>
      </c>
      <c r="B11" s="324" t="s">
        <v>464</v>
      </c>
      <c r="C11" s="324" t="s">
        <v>492</v>
      </c>
      <c r="E11" s="329">
        <v>2</v>
      </c>
      <c r="F11" s="324" t="s">
        <v>492</v>
      </c>
      <c r="G11" s="324" t="s">
        <v>463</v>
      </c>
      <c r="I11" s="329">
        <v>3</v>
      </c>
      <c r="J11" s="324" t="s">
        <v>455</v>
      </c>
      <c r="K11" s="324" t="s">
        <v>492</v>
      </c>
      <c r="M11" s="329">
        <v>4</v>
      </c>
      <c r="N11" s="324" t="s">
        <v>492</v>
      </c>
      <c r="O11" s="324" t="s">
        <v>446</v>
      </c>
      <c r="Q11" s="329">
        <v>5</v>
      </c>
      <c r="R11" s="324" t="s">
        <v>120</v>
      </c>
      <c r="S11" s="324" t="s">
        <v>492</v>
      </c>
      <c r="U11" s="329">
        <v>6</v>
      </c>
      <c r="V11" s="324" t="s">
        <v>492</v>
      </c>
      <c r="W11" s="324" t="s">
        <v>461</v>
      </c>
      <c r="Y11" s="329">
        <v>7</v>
      </c>
      <c r="Z11" s="324" t="s">
        <v>493</v>
      </c>
      <c r="AA11" s="324" t="s">
        <v>492</v>
      </c>
    </row>
    <row r="12" spans="2:28" s="324" customFormat="1" ht="12.75">
      <c r="B12" s="324" t="s">
        <v>463</v>
      </c>
      <c r="C12" s="324" t="s">
        <v>493</v>
      </c>
      <c r="F12" s="324" t="s">
        <v>493</v>
      </c>
      <c r="G12" s="324" t="s">
        <v>455</v>
      </c>
      <c r="J12" s="324" t="s">
        <v>446</v>
      </c>
      <c r="K12" s="324" t="s">
        <v>493</v>
      </c>
      <c r="N12" s="324" t="s">
        <v>120</v>
      </c>
      <c r="O12" s="324" t="s">
        <v>493</v>
      </c>
      <c r="R12" s="324" t="s">
        <v>493</v>
      </c>
      <c r="S12" s="324" t="s">
        <v>461</v>
      </c>
      <c r="V12" s="324" t="s">
        <v>464</v>
      </c>
      <c r="W12" s="324" t="s">
        <v>493</v>
      </c>
      <c r="Z12" s="324" t="s">
        <v>461</v>
      </c>
      <c r="AA12" s="324" t="s">
        <v>463</v>
      </c>
      <c r="AB12" s="478">
        <v>0.5625</v>
      </c>
    </row>
    <row r="13" spans="2:27" s="324" customFormat="1" ht="12.75">
      <c r="B13" s="324" t="s">
        <v>455</v>
      </c>
      <c r="C13" s="324" t="s">
        <v>461</v>
      </c>
      <c r="F13" s="324" t="s">
        <v>461</v>
      </c>
      <c r="G13" s="324" t="s">
        <v>446</v>
      </c>
      <c r="J13" s="324" t="s">
        <v>461</v>
      </c>
      <c r="K13" s="324" t="s">
        <v>120</v>
      </c>
      <c r="N13" s="324" t="s">
        <v>461</v>
      </c>
      <c r="O13" s="324" t="s">
        <v>464</v>
      </c>
      <c r="R13" s="324" t="s">
        <v>446</v>
      </c>
      <c r="S13" s="324" t="s">
        <v>463</v>
      </c>
      <c r="V13" s="324" t="s">
        <v>463</v>
      </c>
      <c r="W13" s="324" t="s">
        <v>120</v>
      </c>
      <c r="Z13" s="324" t="s">
        <v>120</v>
      </c>
      <c r="AA13" s="324" t="s">
        <v>455</v>
      </c>
    </row>
    <row r="14" spans="2:27" s="324" customFormat="1" ht="12.75">
      <c r="B14" s="324" t="s">
        <v>446</v>
      </c>
      <c r="C14" s="324" t="s">
        <v>120</v>
      </c>
      <c r="F14" s="324" t="s">
        <v>120</v>
      </c>
      <c r="G14" s="324" t="s">
        <v>464</v>
      </c>
      <c r="J14" s="324" t="s">
        <v>463</v>
      </c>
      <c r="K14" s="324" t="s">
        <v>464</v>
      </c>
      <c r="N14" s="324" t="s">
        <v>455</v>
      </c>
      <c r="O14" s="324" t="s">
        <v>463</v>
      </c>
      <c r="R14" s="324" t="s">
        <v>464</v>
      </c>
      <c r="S14" s="324" t="s">
        <v>455</v>
      </c>
      <c r="V14" s="324" t="s">
        <v>455</v>
      </c>
      <c r="W14" s="324" t="s">
        <v>446</v>
      </c>
      <c r="Z14" s="324" t="s">
        <v>446</v>
      </c>
      <c r="AA14" s="324" t="s">
        <v>464</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9"/>
  <sheetViews>
    <sheetView workbookViewId="0" topLeftCell="A1">
      <selection activeCell="A1" sqref="A1:B1"/>
    </sheetView>
  </sheetViews>
  <sheetFormatPr defaultColWidth="11.421875" defaultRowHeight="12.75"/>
  <cols>
    <col min="1" max="1" width="2.28125" style="325" bestFit="1" customWidth="1"/>
    <col min="2" max="2" width="16.00390625" style="325" bestFit="1" customWidth="1"/>
    <col min="3" max="3" width="16.8515625" style="325" bestFit="1" customWidth="1"/>
    <col min="4" max="4" width="1.421875" style="325" customWidth="1"/>
    <col min="5" max="5" width="2.140625" style="325" bestFit="1" customWidth="1"/>
    <col min="6" max="6" width="10.28125" style="325" bestFit="1" customWidth="1"/>
    <col min="7" max="7" width="16.00390625" style="325" bestFit="1" customWidth="1"/>
    <col min="8" max="8" width="1.421875" style="325" customWidth="1"/>
    <col min="9" max="9" width="2.140625" style="325" bestFit="1" customWidth="1"/>
    <col min="10" max="10" width="16.00390625" style="325" bestFit="1" customWidth="1"/>
    <col min="11" max="11" width="10.28125" style="325" bestFit="1" customWidth="1"/>
    <col min="12" max="12" width="1.421875" style="325" customWidth="1"/>
    <col min="13" max="13" width="2.140625" style="325" bestFit="1" customWidth="1"/>
    <col min="14" max="14" width="10.28125" style="325" bestFit="1" customWidth="1"/>
    <col min="15" max="15" width="16.00390625" style="325" bestFit="1" customWidth="1"/>
    <col min="16" max="16" width="2.140625" style="325" customWidth="1"/>
    <col min="17" max="17" width="2.140625" style="325" bestFit="1" customWidth="1"/>
    <col min="18" max="18" width="16.00390625" style="325" bestFit="1" customWidth="1"/>
    <col min="19" max="19" width="7.00390625" style="325" bestFit="1" customWidth="1"/>
    <col min="20" max="20" width="3.7109375" style="325" customWidth="1"/>
    <col min="21" max="21" width="2.140625" style="325" bestFit="1" customWidth="1"/>
    <col min="22" max="22" width="7.00390625" style="325" bestFit="1" customWidth="1"/>
    <col min="23" max="23" width="16.00390625" style="325" bestFit="1" customWidth="1"/>
    <col min="24" max="24" width="3.7109375" style="325" customWidth="1"/>
    <col min="25" max="25" width="2.140625" style="325" bestFit="1" customWidth="1"/>
    <col min="26" max="26" width="16.00390625" style="325" bestFit="1" customWidth="1"/>
    <col min="27" max="27" width="7.00390625" style="325" bestFit="1" customWidth="1"/>
    <col min="28" max="31" width="3.7109375" style="325" customWidth="1"/>
    <col min="32" max="16384" width="10.8515625" style="325" customWidth="1"/>
  </cols>
  <sheetData>
    <row r="1" spans="1:7" ht="19">
      <c r="A1" s="495" t="s">
        <v>395</v>
      </c>
      <c r="B1" s="495"/>
      <c r="C1" s="335"/>
      <c r="D1" s="324"/>
      <c r="E1" s="324"/>
      <c r="G1" s="324"/>
    </row>
    <row r="2" spans="1:10" ht="12.75">
      <c r="A2" s="325" t="s">
        <v>398</v>
      </c>
      <c r="B2" s="324" t="s">
        <v>457</v>
      </c>
      <c r="C2" s="324"/>
      <c r="D2" s="324"/>
      <c r="E2" s="324"/>
      <c r="F2" s="324"/>
      <c r="G2" s="327"/>
      <c r="H2" s="324"/>
      <c r="I2" s="324"/>
      <c r="J2" s="324"/>
    </row>
    <row r="3" spans="1:10" ht="12.75">
      <c r="A3" s="325" t="s">
        <v>400</v>
      </c>
      <c r="B3" s="324" t="s">
        <v>428</v>
      </c>
      <c r="C3" s="324"/>
      <c r="D3" s="324"/>
      <c r="E3" s="324"/>
      <c r="F3" s="324"/>
      <c r="G3" s="324"/>
      <c r="H3" s="324"/>
      <c r="I3" s="324"/>
      <c r="J3" s="324"/>
    </row>
    <row r="4" spans="1:10" ht="12.75">
      <c r="A4" s="325" t="s">
        <v>402</v>
      </c>
      <c r="B4" s="324" t="s">
        <v>484</v>
      </c>
      <c r="C4" s="324"/>
      <c r="D4" s="324"/>
      <c r="E4" s="324"/>
      <c r="F4" s="324"/>
      <c r="G4" s="327"/>
      <c r="H4" s="324"/>
      <c r="I4" s="324"/>
      <c r="J4" s="324"/>
    </row>
    <row r="5" spans="1:10" ht="12.75">
      <c r="A5" s="325" t="s">
        <v>404</v>
      </c>
      <c r="B5" s="324" t="s">
        <v>460</v>
      </c>
      <c r="C5" s="324"/>
      <c r="D5" s="324"/>
      <c r="E5" s="324"/>
      <c r="F5" s="324"/>
      <c r="G5" s="324"/>
      <c r="H5" s="324"/>
      <c r="I5" s="324"/>
      <c r="J5" s="324"/>
    </row>
    <row r="6" spans="1:10" ht="12.75">
      <c r="A6" s="325" t="s">
        <v>406</v>
      </c>
      <c r="B6" s="324" t="s">
        <v>466</v>
      </c>
      <c r="C6" s="324"/>
      <c r="D6" s="324"/>
      <c r="E6" s="324"/>
      <c r="F6" s="324"/>
      <c r="G6" s="324"/>
      <c r="H6" s="324"/>
      <c r="I6" s="324"/>
      <c r="J6" s="324"/>
    </row>
    <row r="7" spans="1:10" ht="12.75">
      <c r="A7" s="325" t="s">
        <v>408</v>
      </c>
      <c r="B7" s="324" t="s">
        <v>243</v>
      </c>
      <c r="C7" s="324"/>
      <c r="D7" s="324"/>
      <c r="E7" s="324"/>
      <c r="F7" s="324"/>
      <c r="G7" s="324"/>
      <c r="H7" s="324"/>
      <c r="I7" s="324"/>
      <c r="J7" s="324"/>
    </row>
    <row r="8" spans="1:10" ht="12.75">
      <c r="A8" s="325" t="s">
        <v>410</v>
      </c>
      <c r="B8" s="324" t="s">
        <v>469</v>
      </c>
      <c r="C8" s="324"/>
      <c r="D8" s="324"/>
      <c r="E8" s="324"/>
      <c r="F8" s="324"/>
      <c r="G8" s="324"/>
      <c r="H8" s="324"/>
      <c r="I8" s="324"/>
      <c r="J8" s="324"/>
    </row>
    <row r="9" spans="1:10" ht="12.75">
      <c r="A9" s="325" t="s">
        <v>412</v>
      </c>
      <c r="B9" s="324" t="s">
        <v>474</v>
      </c>
      <c r="C9" s="324"/>
      <c r="D9" s="324"/>
      <c r="E9" s="324"/>
      <c r="F9" s="324"/>
      <c r="G9" s="327"/>
      <c r="H9" s="324"/>
      <c r="I9" s="324"/>
      <c r="J9" s="324"/>
    </row>
    <row r="11" spans="1:27" s="324" customFormat="1" ht="12.75">
      <c r="A11" s="329">
        <v>1</v>
      </c>
      <c r="B11" s="324" t="s">
        <v>474</v>
      </c>
      <c r="C11" s="324" t="s">
        <v>457</v>
      </c>
      <c r="E11" s="329">
        <v>2</v>
      </c>
      <c r="F11" s="324" t="s">
        <v>457</v>
      </c>
      <c r="G11" s="324" t="s">
        <v>469</v>
      </c>
      <c r="I11" s="329">
        <v>3</v>
      </c>
      <c r="J11" s="324" t="s">
        <v>243</v>
      </c>
      <c r="K11" s="324" t="s">
        <v>457</v>
      </c>
      <c r="M11" s="329">
        <v>4</v>
      </c>
      <c r="N11" s="324" t="s">
        <v>457</v>
      </c>
      <c r="O11" s="324" t="s">
        <v>466</v>
      </c>
      <c r="Q11" s="329">
        <v>5</v>
      </c>
      <c r="R11" s="324" t="s">
        <v>460</v>
      </c>
      <c r="S11" s="324" t="s">
        <v>457</v>
      </c>
      <c r="U11" s="329">
        <v>6</v>
      </c>
      <c r="V11" s="324" t="s">
        <v>457</v>
      </c>
      <c r="W11" s="324" t="s">
        <v>484</v>
      </c>
      <c r="Y11" s="329">
        <v>7</v>
      </c>
      <c r="Z11" s="324" t="s">
        <v>428</v>
      </c>
      <c r="AA11" s="324" t="s">
        <v>457</v>
      </c>
    </row>
    <row r="12" spans="2:27" s="324" customFormat="1" ht="12.75">
      <c r="B12" s="324" t="s">
        <v>469</v>
      </c>
      <c r="C12" s="324" t="s">
        <v>428</v>
      </c>
      <c r="F12" s="324" t="s">
        <v>428</v>
      </c>
      <c r="G12" s="324" t="s">
        <v>243</v>
      </c>
      <c r="J12" s="324" t="s">
        <v>466</v>
      </c>
      <c r="K12" s="324" t="s">
        <v>428</v>
      </c>
      <c r="N12" s="324" t="s">
        <v>460</v>
      </c>
      <c r="O12" s="324" t="s">
        <v>428</v>
      </c>
      <c r="R12" s="324" t="s">
        <v>428</v>
      </c>
      <c r="S12" s="324" t="s">
        <v>484</v>
      </c>
      <c r="V12" s="324" t="s">
        <v>474</v>
      </c>
      <c r="W12" s="324" t="s">
        <v>428</v>
      </c>
      <c r="Z12" s="324" t="s">
        <v>484</v>
      </c>
      <c r="AA12" s="324" t="s">
        <v>469</v>
      </c>
    </row>
    <row r="13" spans="2:27" s="324" customFormat="1" ht="12.75">
      <c r="B13" s="324" t="s">
        <v>243</v>
      </c>
      <c r="C13" s="324" t="s">
        <v>484</v>
      </c>
      <c r="F13" s="324" t="s">
        <v>484</v>
      </c>
      <c r="G13" s="324" t="s">
        <v>466</v>
      </c>
      <c r="J13" s="324" t="s">
        <v>484</v>
      </c>
      <c r="K13" s="324" t="s">
        <v>460</v>
      </c>
      <c r="N13" s="324" t="s">
        <v>484</v>
      </c>
      <c r="O13" s="324" t="s">
        <v>474</v>
      </c>
      <c r="R13" s="324" t="s">
        <v>466</v>
      </c>
      <c r="S13" s="324" t="s">
        <v>469</v>
      </c>
      <c r="V13" s="324" t="s">
        <v>469</v>
      </c>
      <c r="W13" s="324" t="s">
        <v>460</v>
      </c>
      <c r="Z13" s="324" t="s">
        <v>460</v>
      </c>
      <c r="AA13" s="324" t="s">
        <v>243</v>
      </c>
    </row>
    <row r="14" spans="2:27" s="324" customFormat="1" ht="12.75">
      <c r="B14" s="324" t="s">
        <v>466</v>
      </c>
      <c r="C14" s="324" t="s">
        <v>460</v>
      </c>
      <c r="F14" s="324" t="s">
        <v>460</v>
      </c>
      <c r="G14" s="324" t="s">
        <v>474</v>
      </c>
      <c r="J14" s="324" t="s">
        <v>469</v>
      </c>
      <c r="K14" s="324" t="s">
        <v>474</v>
      </c>
      <c r="N14" s="324" t="s">
        <v>243</v>
      </c>
      <c r="O14" s="324" t="s">
        <v>469</v>
      </c>
      <c r="R14" s="324" t="s">
        <v>474</v>
      </c>
      <c r="S14" s="324" t="s">
        <v>243</v>
      </c>
      <c r="V14" s="324" t="s">
        <v>243</v>
      </c>
      <c r="W14" s="324" t="s">
        <v>466</v>
      </c>
      <c r="Z14" s="324" t="s">
        <v>466</v>
      </c>
      <c r="AA14" s="324" t="s">
        <v>474</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9"/>
  <sheetViews>
    <sheetView workbookViewId="0" topLeftCell="A1">
      <selection activeCell="AA12" activeCellId="6" sqref="B12 G11 J14 O14 S13 V13 AA12"/>
    </sheetView>
  </sheetViews>
  <sheetFormatPr defaultColWidth="11.421875" defaultRowHeight="12.75"/>
  <cols>
    <col min="1" max="1" width="2.28125" style="325" bestFit="1" customWidth="1"/>
    <col min="2" max="2" width="15.7109375" style="325" bestFit="1" customWidth="1"/>
    <col min="3" max="3" width="13.8515625" style="325" bestFit="1" customWidth="1"/>
    <col min="4" max="4" width="1.421875" style="325" customWidth="1"/>
    <col min="5" max="5" width="2.140625" style="325" bestFit="1" customWidth="1"/>
    <col min="6" max="6" width="13.8515625" style="325" bestFit="1" customWidth="1"/>
    <col min="7" max="7" width="15.7109375" style="325" bestFit="1" customWidth="1"/>
    <col min="8" max="8" width="1.421875" style="325" customWidth="1"/>
    <col min="9" max="9" width="2.140625" style="325" bestFit="1" customWidth="1"/>
    <col min="10" max="10" width="15.7109375" style="325" bestFit="1" customWidth="1"/>
    <col min="11" max="11" width="12.421875" style="325" bestFit="1" customWidth="1"/>
    <col min="12" max="12" width="1.421875" style="325" customWidth="1"/>
    <col min="13" max="13" width="2.140625" style="325" bestFit="1" customWidth="1"/>
    <col min="14" max="14" width="13.8515625" style="325" bestFit="1" customWidth="1"/>
    <col min="15" max="15" width="15.7109375" style="325" bestFit="1" customWidth="1"/>
    <col min="16" max="16" width="2.140625" style="325" customWidth="1"/>
    <col min="17" max="17" width="2.140625" style="325" bestFit="1" customWidth="1"/>
    <col min="18" max="18" width="15.7109375" style="325" bestFit="1" customWidth="1"/>
    <col min="19" max="19" width="13.8515625" style="325" bestFit="1" customWidth="1"/>
    <col min="20" max="20" width="3.7109375" style="325" customWidth="1"/>
    <col min="21" max="21" width="2.140625" style="325" bestFit="1" customWidth="1"/>
    <col min="22" max="22" width="8.28125" style="325" bestFit="1" customWidth="1"/>
    <col min="23" max="23" width="15.7109375" style="325" bestFit="1" customWidth="1"/>
    <col min="24" max="24" width="3.7109375" style="325" customWidth="1"/>
    <col min="25" max="25" width="2.140625" style="325" bestFit="1" customWidth="1"/>
    <col min="26" max="26" width="15.7109375" style="325" bestFit="1" customWidth="1"/>
    <col min="27" max="27" width="8.28125" style="325" bestFit="1" customWidth="1"/>
    <col min="28" max="31" width="3.7109375" style="325" customWidth="1"/>
    <col min="32" max="16384" width="10.8515625" style="325" customWidth="1"/>
  </cols>
  <sheetData>
    <row r="1" spans="1:7" ht="19">
      <c r="A1" s="495" t="s">
        <v>396</v>
      </c>
      <c r="B1" s="495"/>
      <c r="C1" s="335"/>
      <c r="D1" s="324"/>
      <c r="E1" s="324"/>
      <c r="G1" s="324"/>
    </row>
    <row r="2" spans="1:10" ht="12.75">
      <c r="A2" s="325" t="s">
        <v>398</v>
      </c>
      <c r="B2" s="324" t="s">
        <v>494</v>
      </c>
      <c r="C2" s="324"/>
      <c r="D2" s="324"/>
      <c r="E2" s="324"/>
      <c r="F2" s="324"/>
      <c r="G2" s="327"/>
      <c r="H2" s="324"/>
      <c r="I2" s="324"/>
      <c r="J2" s="324"/>
    </row>
    <row r="3" spans="1:10" ht="12.75">
      <c r="A3" s="325" t="s">
        <v>400</v>
      </c>
      <c r="B3" s="324" t="s">
        <v>447</v>
      </c>
      <c r="C3" s="324"/>
      <c r="D3" s="324"/>
      <c r="E3" s="324"/>
      <c r="F3" s="324"/>
      <c r="G3" s="324"/>
      <c r="H3" s="324"/>
      <c r="I3" s="324"/>
      <c r="J3" s="324"/>
    </row>
    <row r="4" spans="1:10" ht="12.75">
      <c r="A4" s="325" t="s">
        <v>402</v>
      </c>
      <c r="B4" s="324" t="s">
        <v>495</v>
      </c>
      <c r="C4" s="324"/>
      <c r="D4" s="324"/>
      <c r="E4" s="324"/>
      <c r="F4" s="324"/>
      <c r="G4" s="327"/>
      <c r="H4" s="324"/>
      <c r="I4" s="324"/>
      <c r="J4" s="324"/>
    </row>
    <row r="5" spans="1:10" ht="12.75">
      <c r="A5" s="325" t="s">
        <v>404</v>
      </c>
      <c r="B5" s="324" t="s">
        <v>467</v>
      </c>
      <c r="C5" s="324"/>
      <c r="D5" s="324"/>
      <c r="E5" s="324"/>
      <c r="F5" s="324"/>
      <c r="G5" s="324"/>
      <c r="H5" s="324"/>
      <c r="I5" s="324"/>
      <c r="J5" s="324"/>
    </row>
    <row r="6" spans="1:10" ht="12.75">
      <c r="A6" s="325" t="s">
        <v>406</v>
      </c>
      <c r="B6" s="445" t="s">
        <v>913</v>
      </c>
      <c r="C6" s="324"/>
      <c r="D6" s="324"/>
      <c r="E6" s="324"/>
      <c r="F6" s="324"/>
      <c r="G6" s="324"/>
      <c r="H6" s="324"/>
      <c r="I6" s="324"/>
      <c r="J6" s="324"/>
    </row>
    <row r="7" spans="1:10" ht="12.75">
      <c r="A7" s="325" t="s">
        <v>408</v>
      </c>
      <c r="B7" s="324" t="s">
        <v>417</v>
      </c>
      <c r="C7" s="324"/>
      <c r="D7" s="324"/>
      <c r="E7" s="324"/>
      <c r="F7" s="324"/>
      <c r="G7" s="324"/>
      <c r="H7" s="324"/>
      <c r="I7" s="324"/>
      <c r="J7" s="324"/>
    </row>
    <row r="8" spans="1:10" ht="12.75">
      <c r="A8" s="325" t="s">
        <v>410</v>
      </c>
      <c r="B8" s="474" t="s">
        <v>451</v>
      </c>
      <c r="C8" s="324"/>
      <c r="D8" s="324"/>
      <c r="E8" s="324"/>
      <c r="F8" s="324"/>
      <c r="G8" s="324"/>
      <c r="H8" s="324"/>
      <c r="I8" s="324"/>
      <c r="J8" s="324"/>
    </row>
    <row r="9" spans="1:10" ht="12.75">
      <c r="A9" s="325" t="s">
        <v>412</v>
      </c>
      <c r="B9" s="324" t="s">
        <v>488</v>
      </c>
      <c r="C9" s="324"/>
      <c r="D9" s="324"/>
      <c r="E9" s="324"/>
      <c r="F9" s="324"/>
      <c r="G9" s="327"/>
      <c r="H9" s="324"/>
      <c r="I9" s="324"/>
      <c r="J9" s="324"/>
    </row>
    <row r="11" spans="1:27" s="324" customFormat="1" ht="12.75">
      <c r="A11" s="329">
        <v>1</v>
      </c>
      <c r="B11" s="324" t="s">
        <v>488</v>
      </c>
      <c r="C11" s="324" t="s">
        <v>494</v>
      </c>
      <c r="E11" s="329">
        <v>2</v>
      </c>
      <c r="F11" s="324" t="s">
        <v>494</v>
      </c>
      <c r="G11" s="474" t="s">
        <v>451</v>
      </c>
      <c r="I11" s="329">
        <v>3</v>
      </c>
      <c r="J11" s="324" t="s">
        <v>417</v>
      </c>
      <c r="K11" s="324" t="s">
        <v>494</v>
      </c>
      <c r="M11" s="329">
        <v>4</v>
      </c>
      <c r="N11" s="324" t="s">
        <v>494</v>
      </c>
      <c r="O11" s="445" t="s">
        <v>913</v>
      </c>
      <c r="Q11" s="329">
        <v>5</v>
      </c>
      <c r="R11" s="324" t="s">
        <v>467</v>
      </c>
      <c r="S11" s="324" t="s">
        <v>494</v>
      </c>
      <c r="U11" s="329">
        <v>6</v>
      </c>
      <c r="V11" s="324" t="s">
        <v>494</v>
      </c>
      <c r="W11" s="324" t="s">
        <v>495</v>
      </c>
      <c r="Y11" s="329">
        <v>7</v>
      </c>
      <c r="Z11" s="324" t="s">
        <v>447</v>
      </c>
      <c r="AA11" s="324" t="s">
        <v>494</v>
      </c>
    </row>
    <row r="12" spans="2:27" s="324" customFormat="1" ht="12.75">
      <c r="B12" s="474" t="s">
        <v>451</v>
      </c>
      <c r="C12" s="324" t="s">
        <v>447</v>
      </c>
      <c r="F12" s="324" t="s">
        <v>447</v>
      </c>
      <c r="G12" s="324" t="s">
        <v>417</v>
      </c>
      <c r="J12" s="445" t="s">
        <v>913</v>
      </c>
      <c r="K12" s="324" t="s">
        <v>447</v>
      </c>
      <c r="N12" s="324" t="s">
        <v>467</v>
      </c>
      <c r="O12" s="324" t="s">
        <v>447</v>
      </c>
      <c r="R12" s="324" t="s">
        <v>447</v>
      </c>
      <c r="S12" s="324" t="s">
        <v>495</v>
      </c>
      <c r="V12" s="324" t="s">
        <v>488</v>
      </c>
      <c r="W12" s="324" t="s">
        <v>447</v>
      </c>
      <c r="Z12" s="324" t="s">
        <v>495</v>
      </c>
      <c r="AA12" s="474" t="s">
        <v>451</v>
      </c>
    </row>
    <row r="13" spans="2:27" s="324" customFormat="1" ht="12.75">
      <c r="B13" s="324" t="s">
        <v>417</v>
      </c>
      <c r="C13" s="324" t="s">
        <v>495</v>
      </c>
      <c r="F13" s="324" t="s">
        <v>495</v>
      </c>
      <c r="G13" s="445" t="s">
        <v>913</v>
      </c>
      <c r="J13" s="324" t="s">
        <v>495</v>
      </c>
      <c r="K13" s="324" t="s">
        <v>467</v>
      </c>
      <c r="N13" s="324" t="s">
        <v>495</v>
      </c>
      <c r="O13" s="324" t="s">
        <v>488</v>
      </c>
      <c r="R13" s="445" t="s">
        <v>913</v>
      </c>
      <c r="S13" s="474" t="s">
        <v>451</v>
      </c>
      <c r="V13" s="474" t="s">
        <v>451</v>
      </c>
      <c r="W13" s="324" t="s">
        <v>467</v>
      </c>
      <c r="Z13" s="324" t="s">
        <v>467</v>
      </c>
      <c r="AA13" s="324" t="s">
        <v>417</v>
      </c>
    </row>
    <row r="14" spans="2:27" s="324" customFormat="1" ht="12.75">
      <c r="B14" s="445" t="s">
        <v>913</v>
      </c>
      <c r="C14" s="324" t="s">
        <v>467</v>
      </c>
      <c r="F14" s="324" t="s">
        <v>467</v>
      </c>
      <c r="G14" s="324" t="s">
        <v>488</v>
      </c>
      <c r="J14" s="474" t="s">
        <v>451</v>
      </c>
      <c r="K14" s="324" t="s">
        <v>488</v>
      </c>
      <c r="N14" s="324" t="s">
        <v>417</v>
      </c>
      <c r="O14" s="474" t="s">
        <v>451</v>
      </c>
      <c r="R14" s="324" t="s">
        <v>488</v>
      </c>
      <c r="S14" s="324" t="s">
        <v>417</v>
      </c>
      <c r="V14" s="324" t="s">
        <v>417</v>
      </c>
      <c r="W14" s="445" t="s">
        <v>913</v>
      </c>
      <c r="Z14" s="445" t="s">
        <v>913</v>
      </c>
      <c r="AA14" s="324" t="s">
        <v>488</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9"/>
  <sheetViews>
    <sheetView workbookViewId="0" topLeftCell="A1">
      <selection activeCell="D13" sqref="D13"/>
    </sheetView>
  </sheetViews>
  <sheetFormatPr defaultColWidth="11.421875" defaultRowHeight="12.75"/>
  <cols>
    <col min="1" max="1" width="2.28125" style="325" bestFit="1" customWidth="1"/>
    <col min="2" max="3" width="14.421875" style="325" bestFit="1" customWidth="1"/>
    <col min="4" max="4" width="7.8515625" style="325" bestFit="1" customWidth="1"/>
    <col min="5" max="5" width="2.140625" style="325" bestFit="1" customWidth="1"/>
    <col min="6" max="6" width="14.421875" style="325" customWidth="1"/>
    <col min="7" max="7" width="10.00390625" style="325" bestFit="1" customWidth="1"/>
    <col min="8" max="8" width="1.421875" style="325" customWidth="1"/>
    <col min="9" max="9" width="2.140625" style="325" bestFit="1" customWidth="1"/>
    <col min="10" max="10" width="14.421875" style="325" bestFit="1" customWidth="1"/>
    <col min="11" max="11" width="9.140625" style="325" bestFit="1" customWidth="1"/>
    <col min="12" max="12" width="1.421875" style="325" customWidth="1"/>
    <col min="13" max="13" width="2.140625" style="325" bestFit="1" customWidth="1"/>
    <col min="14" max="14" width="14.421875" style="325" bestFit="1" customWidth="1"/>
    <col min="15" max="15" width="9.7109375" style="325" bestFit="1" customWidth="1"/>
    <col min="16" max="16" width="2.140625" style="325" customWidth="1"/>
    <col min="17" max="17" width="2.140625" style="325" bestFit="1" customWidth="1"/>
    <col min="18" max="18" width="9.7109375" style="325" bestFit="1" customWidth="1"/>
    <col min="19" max="19" width="14.421875" style="325" bestFit="1" customWidth="1"/>
    <col min="20" max="20" width="3.7109375" style="325" customWidth="1"/>
    <col min="21" max="21" width="2.140625" style="325" bestFit="1" customWidth="1"/>
    <col min="22" max="22" width="10.00390625" style="325" bestFit="1" customWidth="1"/>
    <col min="23" max="23" width="14.421875" style="325" bestFit="1" customWidth="1"/>
    <col min="24" max="24" width="3.7109375" style="325" customWidth="1"/>
    <col min="25" max="25" width="2.140625" style="325" bestFit="1" customWidth="1"/>
    <col min="26" max="26" width="14.421875" style="325" bestFit="1" customWidth="1"/>
    <col min="27" max="27" width="10.00390625" style="325" bestFit="1" customWidth="1"/>
    <col min="28" max="31" width="3.7109375" style="325" customWidth="1"/>
    <col min="32" max="16384" width="10.8515625" style="325" customWidth="1"/>
  </cols>
  <sheetData>
    <row r="1" spans="1:7" ht="19">
      <c r="A1" s="495" t="s">
        <v>496</v>
      </c>
      <c r="B1" s="495"/>
      <c r="C1" s="335"/>
      <c r="D1" s="324"/>
      <c r="E1" s="324"/>
      <c r="G1" s="324"/>
    </row>
    <row r="2" spans="1:10" ht="12.75">
      <c r="A2" s="325" t="s">
        <v>398</v>
      </c>
      <c r="B2" s="324" t="s">
        <v>490</v>
      </c>
      <c r="C2" s="324"/>
      <c r="D2" s="324"/>
      <c r="E2" s="324"/>
      <c r="F2" s="324"/>
      <c r="G2" s="327"/>
      <c r="H2" s="324"/>
      <c r="I2" s="324"/>
      <c r="J2" s="324"/>
    </row>
    <row r="3" spans="1:10" ht="12.75">
      <c r="A3" s="325" t="s">
        <v>400</v>
      </c>
      <c r="B3" s="324" t="s">
        <v>432</v>
      </c>
      <c r="C3" s="324"/>
      <c r="D3" s="324"/>
      <c r="E3" s="324"/>
      <c r="F3" s="324"/>
      <c r="G3" s="324"/>
      <c r="H3" s="324"/>
      <c r="I3" s="324"/>
      <c r="J3" s="324"/>
    </row>
    <row r="4" spans="1:10" ht="12.75">
      <c r="A4" s="325" t="s">
        <v>402</v>
      </c>
      <c r="B4" s="324" t="s">
        <v>497</v>
      </c>
      <c r="C4" s="324"/>
      <c r="D4" s="324"/>
      <c r="E4" s="324"/>
      <c r="F4" s="324"/>
      <c r="G4" s="327"/>
      <c r="H4" s="324"/>
      <c r="I4" s="324"/>
      <c r="J4" s="324"/>
    </row>
    <row r="5" spans="1:10" ht="12.75">
      <c r="A5" s="325" t="s">
        <v>404</v>
      </c>
      <c r="B5" s="324" t="s">
        <v>478</v>
      </c>
      <c r="C5" s="324"/>
      <c r="D5" s="324"/>
      <c r="E5" s="324"/>
      <c r="F5" s="324"/>
      <c r="G5" s="324"/>
      <c r="H5" s="324"/>
      <c r="I5" s="324"/>
      <c r="J5" s="324"/>
    </row>
    <row r="6" spans="1:10" ht="12.75">
      <c r="A6" s="325" t="s">
        <v>406</v>
      </c>
      <c r="B6" s="324" t="s">
        <v>498</v>
      </c>
      <c r="C6" s="324"/>
      <c r="D6" s="324"/>
      <c r="E6" s="324"/>
      <c r="F6" s="324"/>
      <c r="G6" s="324"/>
      <c r="H6" s="324"/>
      <c r="I6" s="324"/>
      <c r="J6" s="324"/>
    </row>
    <row r="7" spans="1:10" ht="12.75">
      <c r="A7" s="325" t="s">
        <v>408</v>
      </c>
      <c r="B7" s="324" t="s">
        <v>477</v>
      </c>
      <c r="C7" s="324"/>
      <c r="D7" s="324"/>
      <c r="E7" s="324"/>
      <c r="F7" s="324"/>
      <c r="G7" s="324"/>
      <c r="H7" s="324"/>
      <c r="I7" s="324"/>
      <c r="J7" s="324"/>
    </row>
    <row r="8" spans="1:10" ht="12.75">
      <c r="A8" s="325" t="s">
        <v>410</v>
      </c>
      <c r="B8" s="324" t="s">
        <v>456</v>
      </c>
      <c r="C8" s="324"/>
      <c r="D8" s="324"/>
      <c r="E8" s="324"/>
      <c r="F8" s="324"/>
      <c r="G8" s="324"/>
      <c r="H8" s="324"/>
      <c r="I8" s="324"/>
      <c r="J8" s="324"/>
    </row>
    <row r="9" spans="1:10" ht="12.75">
      <c r="A9" s="325" t="s">
        <v>412</v>
      </c>
      <c r="B9" s="324" t="s">
        <v>451</v>
      </c>
      <c r="C9" s="324"/>
      <c r="D9" s="324"/>
      <c r="E9" s="324"/>
      <c r="F9" s="324"/>
      <c r="G9" s="327"/>
      <c r="H9" s="324"/>
      <c r="I9" s="324"/>
      <c r="J9" s="324"/>
    </row>
    <row r="11" spans="1:27" s="324" customFormat="1" ht="12.75">
      <c r="A11" s="329">
        <v>1</v>
      </c>
      <c r="B11" s="324" t="s">
        <v>451</v>
      </c>
      <c r="C11" s="324" t="s">
        <v>490</v>
      </c>
      <c r="E11" s="329">
        <v>2</v>
      </c>
      <c r="F11" s="324" t="s">
        <v>490</v>
      </c>
      <c r="G11" s="324" t="s">
        <v>456</v>
      </c>
      <c r="I11" s="329">
        <v>3</v>
      </c>
      <c r="J11" s="324" t="s">
        <v>477</v>
      </c>
      <c r="K11" s="324" t="s">
        <v>490</v>
      </c>
      <c r="M11" s="329">
        <v>4</v>
      </c>
      <c r="N11" s="324" t="s">
        <v>490</v>
      </c>
      <c r="O11" s="324" t="s">
        <v>498</v>
      </c>
      <c r="Q11" s="329">
        <v>5</v>
      </c>
      <c r="R11" s="324" t="s">
        <v>478</v>
      </c>
      <c r="S11" s="324" t="s">
        <v>490</v>
      </c>
      <c r="U11" s="329">
        <v>6</v>
      </c>
      <c r="V11" s="324" t="s">
        <v>490</v>
      </c>
      <c r="W11" s="324" t="s">
        <v>497</v>
      </c>
      <c r="Y11" s="329">
        <v>7</v>
      </c>
      <c r="Z11" s="324" t="s">
        <v>432</v>
      </c>
      <c r="AA11" s="324" t="s">
        <v>490</v>
      </c>
    </row>
    <row r="12" spans="2:27" s="324" customFormat="1" ht="12.75">
      <c r="B12" s="324" t="s">
        <v>456</v>
      </c>
      <c r="C12" s="324" t="s">
        <v>432</v>
      </c>
      <c r="F12" s="324" t="s">
        <v>432</v>
      </c>
      <c r="G12" s="324" t="s">
        <v>477</v>
      </c>
      <c r="J12" s="324" t="s">
        <v>498</v>
      </c>
      <c r="K12" s="324" t="s">
        <v>432</v>
      </c>
      <c r="N12" s="324" t="s">
        <v>478</v>
      </c>
      <c r="O12" s="324" t="s">
        <v>432</v>
      </c>
      <c r="R12" s="324" t="s">
        <v>432</v>
      </c>
      <c r="S12" s="324" t="s">
        <v>497</v>
      </c>
      <c r="V12" s="324" t="s">
        <v>451</v>
      </c>
      <c r="W12" s="324" t="s">
        <v>432</v>
      </c>
      <c r="Z12" s="324" t="s">
        <v>497</v>
      </c>
      <c r="AA12" s="324" t="s">
        <v>456</v>
      </c>
    </row>
    <row r="13" spans="2:27" s="324" customFormat="1" ht="12.75">
      <c r="B13" s="324" t="s">
        <v>477</v>
      </c>
      <c r="C13" s="324" t="s">
        <v>497</v>
      </c>
      <c r="D13" s="476">
        <v>43015</v>
      </c>
      <c r="F13" s="324" t="s">
        <v>497</v>
      </c>
      <c r="G13" s="324" t="s">
        <v>498</v>
      </c>
      <c r="J13" s="324" t="s">
        <v>497</v>
      </c>
      <c r="K13" s="324" t="s">
        <v>478</v>
      </c>
      <c r="N13" s="324" t="s">
        <v>497</v>
      </c>
      <c r="O13" s="324" t="s">
        <v>451</v>
      </c>
      <c r="R13" s="324" t="s">
        <v>498</v>
      </c>
      <c r="S13" s="324" t="s">
        <v>456</v>
      </c>
      <c r="V13" s="324" t="s">
        <v>456</v>
      </c>
      <c r="W13" s="324" t="s">
        <v>478</v>
      </c>
      <c r="Z13" s="324" t="s">
        <v>478</v>
      </c>
      <c r="AA13" s="324" t="s">
        <v>477</v>
      </c>
    </row>
    <row r="14" spans="2:27" s="324" customFormat="1" ht="12.75">
      <c r="B14" s="324" t="s">
        <v>498</v>
      </c>
      <c r="C14" s="324" t="s">
        <v>478</v>
      </c>
      <c r="F14" s="324" t="s">
        <v>478</v>
      </c>
      <c r="G14" s="324" t="s">
        <v>451</v>
      </c>
      <c r="J14" s="324" t="s">
        <v>456</v>
      </c>
      <c r="K14" s="324" t="s">
        <v>451</v>
      </c>
      <c r="N14" s="324" t="s">
        <v>477</v>
      </c>
      <c r="O14" s="324" t="s">
        <v>456</v>
      </c>
      <c r="R14" s="324" t="s">
        <v>451</v>
      </c>
      <c r="S14" s="324" t="s">
        <v>477</v>
      </c>
      <c r="V14" s="324" t="s">
        <v>477</v>
      </c>
      <c r="W14" s="324" t="s">
        <v>498</v>
      </c>
      <c r="Z14" s="324" t="s">
        <v>498</v>
      </c>
      <c r="AA14" s="324" t="s">
        <v>451</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9"/>
  <sheetViews>
    <sheetView workbookViewId="0" topLeftCell="A1">
      <selection activeCell="L11" sqref="L11"/>
    </sheetView>
  </sheetViews>
  <sheetFormatPr defaultColWidth="11.421875" defaultRowHeight="12.75"/>
  <cols>
    <col min="1" max="1" width="2.28125" style="325" bestFit="1" customWidth="1"/>
    <col min="2" max="3" width="20.00390625" style="325" bestFit="1" customWidth="1"/>
    <col min="4" max="4" width="5.7109375" style="325" bestFit="1" customWidth="1"/>
    <col min="5" max="5" width="2.140625" style="325" bestFit="1" customWidth="1"/>
    <col min="6" max="7" width="20.00390625" style="325" bestFit="1" customWidth="1"/>
    <col min="8" max="8" width="1.421875" style="325" customWidth="1"/>
    <col min="9" max="9" width="2.140625" style="325" bestFit="1" customWidth="1"/>
    <col min="10" max="11" width="20.00390625" style="325" bestFit="1" customWidth="1"/>
    <col min="12" max="12" width="5.7109375" style="325" bestFit="1" customWidth="1"/>
    <col min="13" max="13" width="2.140625" style="325" bestFit="1" customWidth="1"/>
    <col min="14" max="15" width="20.00390625" style="325" bestFit="1" customWidth="1"/>
    <col min="16" max="16" width="2.140625" style="325" customWidth="1"/>
    <col min="17" max="17" width="2.140625" style="325" bestFit="1" customWidth="1"/>
    <col min="18" max="18" width="20.00390625" style="325" bestFit="1" customWidth="1"/>
    <col min="19" max="19" width="11.8515625" style="325" bestFit="1" customWidth="1"/>
    <col min="20" max="20" width="3.7109375" style="325" customWidth="1"/>
    <col min="21" max="21" width="2.140625" style="325" bestFit="1" customWidth="1"/>
    <col min="22" max="22" width="11.8515625" style="325" bestFit="1" customWidth="1"/>
    <col min="23" max="23" width="20.00390625" style="325" bestFit="1" customWidth="1"/>
    <col min="24" max="24" width="3.7109375" style="325" customWidth="1"/>
    <col min="25" max="25" width="2.140625" style="325" bestFit="1" customWidth="1"/>
    <col min="26" max="26" width="20.00390625" style="325" bestFit="1" customWidth="1"/>
    <col min="27" max="27" width="11.8515625" style="325" bestFit="1" customWidth="1"/>
    <col min="28" max="31" width="3.7109375" style="325" customWidth="1"/>
    <col min="32" max="16384" width="10.8515625" style="325" customWidth="1"/>
  </cols>
  <sheetData>
    <row r="1" spans="1:12" ht="19">
      <c r="A1" s="495" t="s">
        <v>499</v>
      </c>
      <c r="B1" s="495"/>
      <c r="C1" s="335"/>
      <c r="D1" s="324"/>
      <c r="E1" s="324"/>
      <c r="G1" s="324"/>
      <c r="L1" s="324"/>
    </row>
    <row r="2" spans="1:12" ht="12.75">
      <c r="A2" s="325" t="s">
        <v>398</v>
      </c>
      <c r="B2" s="324" t="s">
        <v>482</v>
      </c>
      <c r="C2" s="324"/>
      <c r="D2" s="324"/>
      <c r="E2" s="324"/>
      <c r="F2" s="470" t="s">
        <v>922</v>
      </c>
      <c r="G2" s="471"/>
      <c r="H2" s="443"/>
      <c r="I2" s="443"/>
      <c r="J2" s="443"/>
      <c r="L2" s="324"/>
    </row>
    <row r="3" spans="1:12" ht="12.75">
      <c r="A3" s="325" t="s">
        <v>400</v>
      </c>
      <c r="B3" s="324" t="s">
        <v>423</v>
      </c>
      <c r="C3" s="324"/>
      <c r="D3" s="324"/>
      <c r="E3" s="324"/>
      <c r="F3" s="470" t="s">
        <v>923</v>
      </c>
      <c r="G3" s="443"/>
      <c r="H3" s="443"/>
      <c r="I3" s="443"/>
      <c r="J3" s="443"/>
      <c r="L3" s="324"/>
    </row>
    <row r="4" spans="1:12" ht="12.75">
      <c r="A4" s="325" t="s">
        <v>402</v>
      </c>
      <c r="B4" s="324" t="s">
        <v>471</v>
      </c>
      <c r="C4" s="324"/>
      <c r="D4" s="324"/>
      <c r="E4" s="324"/>
      <c r="F4" s="470" t="s">
        <v>924</v>
      </c>
      <c r="G4" s="471"/>
      <c r="H4" s="443"/>
      <c r="I4" s="443"/>
      <c r="J4" s="443"/>
      <c r="L4" s="324"/>
    </row>
    <row r="5" spans="1:12" ht="12.75">
      <c r="A5" s="325" t="s">
        <v>404</v>
      </c>
      <c r="B5" s="324" t="s">
        <v>500</v>
      </c>
      <c r="C5" s="324"/>
      <c r="D5" s="324"/>
      <c r="E5" s="324"/>
      <c r="F5" s="324"/>
      <c r="G5" s="324"/>
      <c r="H5" s="324"/>
      <c r="I5" s="324"/>
      <c r="J5" s="324"/>
      <c r="L5" s="324"/>
    </row>
    <row r="6" spans="1:12" ht="12.75">
      <c r="A6" s="325" t="s">
        <v>406</v>
      </c>
      <c r="B6" s="324" t="s">
        <v>501</v>
      </c>
      <c r="C6" s="324"/>
      <c r="D6" s="324"/>
      <c r="E6" s="324"/>
      <c r="F6" s="324"/>
      <c r="G6" s="324"/>
      <c r="H6" s="324"/>
      <c r="I6" s="324"/>
      <c r="J6" s="324"/>
      <c r="L6" s="324"/>
    </row>
    <row r="7" spans="1:12" ht="12.75">
      <c r="A7" s="325" t="s">
        <v>408</v>
      </c>
      <c r="B7" s="324" t="s">
        <v>502</v>
      </c>
      <c r="C7" s="324"/>
      <c r="D7" s="324"/>
      <c r="E7" s="324"/>
      <c r="F7" s="324"/>
      <c r="G7" s="324"/>
      <c r="H7" s="324"/>
      <c r="I7" s="324"/>
      <c r="J7" s="324"/>
      <c r="L7" s="324"/>
    </row>
    <row r="8" spans="1:12" ht="12.75">
      <c r="A8" s="325" t="s">
        <v>410</v>
      </c>
      <c r="B8" s="324" t="s">
        <v>462</v>
      </c>
      <c r="C8" s="324"/>
      <c r="D8" s="324"/>
      <c r="E8" s="324"/>
      <c r="F8" s="324"/>
      <c r="G8" s="324"/>
      <c r="H8" s="324"/>
      <c r="I8" s="324"/>
      <c r="J8" s="324"/>
      <c r="L8" s="324"/>
    </row>
    <row r="9" spans="1:12" ht="12.75">
      <c r="A9" s="325" t="s">
        <v>412</v>
      </c>
      <c r="B9" s="324" t="s">
        <v>451</v>
      </c>
      <c r="C9" s="324"/>
      <c r="D9" s="324"/>
      <c r="E9" s="324"/>
      <c r="F9" s="324"/>
      <c r="G9" s="327"/>
      <c r="H9" s="324"/>
      <c r="I9" s="324"/>
      <c r="J9" s="324"/>
      <c r="L9" s="324"/>
    </row>
    <row r="11" spans="1:27" s="324" customFormat="1" ht="12.75">
      <c r="A11" s="329">
        <v>1</v>
      </c>
      <c r="B11" s="324" t="s">
        <v>451</v>
      </c>
      <c r="C11" s="324" t="s">
        <v>482</v>
      </c>
      <c r="E11" s="329">
        <v>2</v>
      </c>
      <c r="F11" s="324" t="s">
        <v>482</v>
      </c>
      <c r="G11" s="324" t="s">
        <v>462</v>
      </c>
      <c r="I11" s="329">
        <v>3</v>
      </c>
      <c r="J11" s="324" t="s">
        <v>502</v>
      </c>
      <c r="K11" s="324" t="s">
        <v>482</v>
      </c>
      <c r="L11" s="478">
        <v>0.4375</v>
      </c>
      <c r="M11" s="329">
        <v>4</v>
      </c>
      <c r="N11" s="324" t="s">
        <v>482</v>
      </c>
      <c r="O11" s="324" t="s">
        <v>501</v>
      </c>
      <c r="Q11" s="329">
        <v>5</v>
      </c>
      <c r="R11" s="324" t="s">
        <v>500</v>
      </c>
      <c r="S11" s="324" t="s">
        <v>482</v>
      </c>
      <c r="U11" s="329">
        <v>6</v>
      </c>
      <c r="V11" s="324" t="s">
        <v>482</v>
      </c>
      <c r="W11" s="324" t="s">
        <v>471</v>
      </c>
      <c r="Y11" s="329">
        <v>7</v>
      </c>
      <c r="Z11" s="324" t="s">
        <v>423</v>
      </c>
      <c r="AA11" s="324" t="s">
        <v>482</v>
      </c>
    </row>
    <row r="12" spans="2:27" s="324" customFormat="1" ht="12.75">
      <c r="B12" s="324" t="s">
        <v>462</v>
      </c>
      <c r="C12" s="324" t="s">
        <v>423</v>
      </c>
      <c r="F12" s="324" t="s">
        <v>423</v>
      </c>
      <c r="G12" s="324" t="s">
        <v>502</v>
      </c>
      <c r="J12" s="324" t="s">
        <v>501</v>
      </c>
      <c r="K12" s="324" t="s">
        <v>423</v>
      </c>
      <c r="N12" s="324" t="s">
        <v>500</v>
      </c>
      <c r="O12" s="324" t="s">
        <v>423</v>
      </c>
      <c r="R12" s="324" t="s">
        <v>423</v>
      </c>
      <c r="S12" s="324" t="s">
        <v>471</v>
      </c>
      <c r="V12" s="324" t="s">
        <v>451</v>
      </c>
      <c r="W12" s="324" t="s">
        <v>423</v>
      </c>
      <c r="Z12" s="324" t="s">
        <v>471</v>
      </c>
      <c r="AA12" s="324" t="s">
        <v>462</v>
      </c>
    </row>
    <row r="13" spans="2:27" s="324" customFormat="1" ht="12.75">
      <c r="B13" s="324" t="s">
        <v>502</v>
      </c>
      <c r="C13" s="324" t="s">
        <v>471</v>
      </c>
      <c r="D13" s="478">
        <v>0.4375</v>
      </c>
      <c r="F13" s="324" t="s">
        <v>471</v>
      </c>
      <c r="G13" s="324" t="s">
        <v>501</v>
      </c>
      <c r="J13" s="324" t="s">
        <v>471</v>
      </c>
      <c r="K13" s="324" t="s">
        <v>500</v>
      </c>
      <c r="N13" s="324" t="s">
        <v>471</v>
      </c>
      <c r="O13" s="324" t="s">
        <v>451</v>
      </c>
      <c r="R13" s="324" t="s">
        <v>501</v>
      </c>
      <c r="S13" s="324" t="s">
        <v>462</v>
      </c>
      <c r="V13" s="324" t="s">
        <v>462</v>
      </c>
      <c r="W13" s="324" t="s">
        <v>500</v>
      </c>
      <c r="Z13" s="324" t="s">
        <v>500</v>
      </c>
      <c r="AA13" s="324" t="s">
        <v>502</v>
      </c>
    </row>
    <row r="14" spans="2:27" s="324" customFormat="1" ht="12.75">
      <c r="B14" s="324" t="s">
        <v>501</v>
      </c>
      <c r="C14" s="324" t="s">
        <v>500</v>
      </c>
      <c r="F14" s="324" t="s">
        <v>500</v>
      </c>
      <c r="G14" s="324" t="s">
        <v>451</v>
      </c>
      <c r="J14" s="324" t="s">
        <v>462</v>
      </c>
      <c r="K14" s="324" t="s">
        <v>451</v>
      </c>
      <c r="N14" s="324" t="s">
        <v>502</v>
      </c>
      <c r="O14" s="324" t="s">
        <v>462</v>
      </c>
      <c r="R14" s="324" t="s">
        <v>451</v>
      </c>
      <c r="S14" s="324" t="s">
        <v>502</v>
      </c>
      <c r="V14" s="324" t="s">
        <v>502</v>
      </c>
      <c r="W14" s="324" t="s">
        <v>501</v>
      </c>
      <c r="Z14" s="324" t="s">
        <v>501</v>
      </c>
      <c r="AA14" s="324" t="s">
        <v>451</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9"/>
  <sheetViews>
    <sheetView workbookViewId="0" topLeftCell="A1">
      <selection activeCell="B12" sqref="B12:C12"/>
    </sheetView>
  </sheetViews>
  <sheetFormatPr defaultColWidth="11.421875" defaultRowHeight="12.75"/>
  <cols>
    <col min="1" max="1" width="2.28125" style="325" bestFit="1" customWidth="1"/>
    <col min="2" max="3" width="21.421875" style="325" bestFit="1" customWidth="1"/>
    <col min="4" max="4" width="1.421875" style="325" customWidth="1"/>
    <col min="5" max="5" width="2.140625" style="325" bestFit="1" customWidth="1"/>
    <col min="6" max="6" width="21.421875" style="325" bestFit="1" customWidth="1"/>
    <col min="7" max="7" width="17.7109375" style="325" bestFit="1" customWidth="1"/>
    <col min="8" max="8" width="1.421875" style="325" customWidth="1"/>
    <col min="9" max="9" width="2.140625" style="325" bestFit="1" customWidth="1"/>
    <col min="10" max="10" width="17.7109375" style="325" bestFit="1" customWidth="1"/>
    <col min="11" max="11" width="21.421875" style="325" bestFit="1" customWidth="1"/>
    <col min="12" max="12" width="1.421875" style="325" customWidth="1"/>
    <col min="13" max="13" width="2.140625" style="325" bestFit="1" customWidth="1"/>
    <col min="14" max="14" width="17.7109375" style="325" bestFit="1" customWidth="1"/>
    <col min="15" max="15" width="21.421875" style="325" bestFit="1" customWidth="1"/>
    <col min="16" max="16" width="2.140625" style="325" customWidth="1"/>
    <col min="17" max="17" width="2.140625" style="325" bestFit="1" customWidth="1"/>
    <col min="18" max="18" width="21.421875" style="325" bestFit="1" customWidth="1"/>
    <col min="19" max="19" width="17.7109375" style="325" bestFit="1" customWidth="1"/>
    <col min="20" max="20" width="3.7109375" style="325" customWidth="1"/>
    <col min="21" max="21" width="2.140625" style="325" bestFit="1" customWidth="1"/>
    <col min="22" max="22" width="17.7109375" style="325" bestFit="1" customWidth="1"/>
    <col min="23" max="23" width="21.421875" style="325" bestFit="1" customWidth="1"/>
    <col min="24" max="24" width="3.7109375" style="325" customWidth="1"/>
    <col min="25" max="25" width="2.140625" style="325" bestFit="1" customWidth="1"/>
    <col min="26" max="26" width="21.421875" style="325" bestFit="1" customWidth="1"/>
    <col min="27" max="27" width="17.7109375" style="325" bestFit="1" customWidth="1"/>
    <col min="28" max="31" width="3.7109375" style="325" customWidth="1"/>
    <col min="32" max="16384" width="10.8515625" style="325" customWidth="1"/>
  </cols>
  <sheetData>
    <row r="1" spans="1:7" ht="19">
      <c r="A1" s="495" t="s">
        <v>503</v>
      </c>
      <c r="B1" s="495"/>
      <c r="C1" s="335"/>
      <c r="D1" s="324"/>
      <c r="E1" s="324"/>
      <c r="G1" s="324"/>
    </row>
    <row r="2" spans="1:10" ht="12.75">
      <c r="A2" s="325" t="s">
        <v>398</v>
      </c>
      <c r="B2" s="324" t="s">
        <v>504</v>
      </c>
      <c r="C2" s="324"/>
      <c r="D2" s="324"/>
      <c r="E2" s="324"/>
      <c r="F2" s="324"/>
      <c r="G2" s="327"/>
      <c r="H2" s="324"/>
      <c r="I2" s="324"/>
      <c r="J2" s="324"/>
    </row>
    <row r="3" spans="1:10" ht="12.75">
      <c r="A3" s="325" t="s">
        <v>400</v>
      </c>
      <c r="B3" s="479" t="s">
        <v>932</v>
      </c>
      <c r="C3" s="324"/>
      <c r="D3" s="324"/>
      <c r="E3" s="324"/>
      <c r="F3" s="324"/>
      <c r="G3" s="324"/>
      <c r="H3" s="324"/>
      <c r="I3" s="324"/>
      <c r="J3" s="324"/>
    </row>
    <row r="4" spans="1:10" ht="12.75">
      <c r="A4" s="325" t="s">
        <v>402</v>
      </c>
      <c r="B4" s="324" t="s">
        <v>505</v>
      </c>
      <c r="C4" s="324"/>
      <c r="D4" s="324"/>
      <c r="E4" s="324"/>
      <c r="F4" s="324"/>
      <c r="G4" s="327"/>
      <c r="H4" s="324"/>
      <c r="I4" s="324"/>
      <c r="J4" s="324"/>
    </row>
    <row r="5" spans="1:10" ht="12.75">
      <c r="A5" s="325" t="s">
        <v>404</v>
      </c>
      <c r="B5" s="444" t="s">
        <v>915</v>
      </c>
      <c r="C5" s="324"/>
      <c r="D5" s="324"/>
      <c r="E5" s="324"/>
      <c r="F5" s="324"/>
      <c r="G5" s="324"/>
      <c r="H5" s="324"/>
      <c r="I5" s="324"/>
      <c r="J5" s="324"/>
    </row>
    <row r="6" spans="1:10" ht="12.75">
      <c r="A6" s="325" t="s">
        <v>406</v>
      </c>
      <c r="B6" s="324" t="s">
        <v>910</v>
      </c>
      <c r="C6" s="324"/>
      <c r="D6" s="324"/>
      <c r="E6" s="324"/>
      <c r="F6" s="324"/>
      <c r="G6" s="324"/>
      <c r="H6" s="324"/>
      <c r="I6" s="324"/>
      <c r="J6" s="324"/>
    </row>
    <row r="7" spans="1:10" ht="12.75">
      <c r="A7" s="325" t="s">
        <v>408</v>
      </c>
      <c r="B7" s="324" t="s">
        <v>506</v>
      </c>
      <c r="C7" s="324"/>
      <c r="D7" s="324"/>
      <c r="E7" s="324"/>
      <c r="F7" s="324"/>
      <c r="G7" s="324"/>
      <c r="H7" s="324"/>
      <c r="I7" s="324"/>
      <c r="J7" s="324"/>
    </row>
    <row r="8" spans="1:10" ht="12.75">
      <c r="A8" s="325" t="s">
        <v>410</v>
      </c>
      <c r="B8" s="324" t="s">
        <v>435</v>
      </c>
      <c r="C8" s="324"/>
      <c r="D8" s="324"/>
      <c r="E8" s="324"/>
      <c r="F8" s="324"/>
      <c r="G8" s="324"/>
      <c r="H8" s="324"/>
      <c r="I8" s="324"/>
      <c r="J8" s="324"/>
    </row>
    <row r="9" spans="1:10" ht="12.75">
      <c r="A9" s="325" t="s">
        <v>412</v>
      </c>
      <c r="B9" s="324" t="s">
        <v>451</v>
      </c>
      <c r="C9" s="324"/>
      <c r="D9" s="324"/>
      <c r="E9" s="324"/>
      <c r="F9" s="324"/>
      <c r="G9" s="327"/>
      <c r="H9" s="324"/>
      <c r="I9" s="324"/>
      <c r="J9" s="324"/>
    </row>
    <row r="11" spans="1:27" s="324" customFormat="1" ht="12.75">
      <c r="A11" s="329">
        <v>1</v>
      </c>
      <c r="B11" s="324" t="s">
        <v>451</v>
      </c>
      <c r="C11" s="324" t="s">
        <v>504</v>
      </c>
      <c r="E11" s="329">
        <v>2</v>
      </c>
      <c r="F11" s="324" t="s">
        <v>504</v>
      </c>
      <c r="G11" s="324" t="s">
        <v>435</v>
      </c>
      <c r="I11" s="329">
        <v>3</v>
      </c>
      <c r="J11" s="324" t="s">
        <v>506</v>
      </c>
      <c r="K11" s="324" t="s">
        <v>504</v>
      </c>
      <c r="M11" s="329">
        <v>4</v>
      </c>
      <c r="N11" s="324" t="s">
        <v>504</v>
      </c>
      <c r="O11" s="324" t="s">
        <v>914</v>
      </c>
      <c r="Q11" s="329">
        <v>5</v>
      </c>
      <c r="R11" s="444" t="s">
        <v>915</v>
      </c>
      <c r="S11" s="324" t="s">
        <v>504</v>
      </c>
      <c r="U11" s="329">
        <v>6</v>
      </c>
      <c r="V11" s="324" t="s">
        <v>504</v>
      </c>
      <c r="W11" s="324" t="s">
        <v>505</v>
      </c>
      <c r="Y11" s="329">
        <v>7</v>
      </c>
      <c r="Z11" s="479" t="s">
        <v>932</v>
      </c>
      <c r="AA11" s="324" t="s">
        <v>504</v>
      </c>
    </row>
    <row r="12" spans="2:27" s="324" customFormat="1" ht="12.75">
      <c r="B12" s="324" t="s">
        <v>435</v>
      </c>
      <c r="C12" s="479" t="s">
        <v>932</v>
      </c>
      <c r="F12" s="479" t="s">
        <v>932</v>
      </c>
      <c r="G12" s="324" t="s">
        <v>506</v>
      </c>
      <c r="J12" s="324" t="s">
        <v>914</v>
      </c>
      <c r="K12" s="479" t="s">
        <v>932</v>
      </c>
      <c r="N12" s="444" t="s">
        <v>915</v>
      </c>
      <c r="O12" s="479" t="s">
        <v>932</v>
      </c>
      <c r="R12" s="479" t="s">
        <v>932</v>
      </c>
      <c r="S12" s="324" t="s">
        <v>505</v>
      </c>
      <c r="V12" s="324" t="s">
        <v>451</v>
      </c>
      <c r="W12" s="479" t="s">
        <v>932</v>
      </c>
      <c r="Z12" s="324" t="s">
        <v>505</v>
      </c>
      <c r="AA12" s="324" t="s">
        <v>435</v>
      </c>
    </row>
    <row r="13" spans="2:27" s="324" customFormat="1" ht="12.75">
      <c r="B13" s="324" t="s">
        <v>506</v>
      </c>
      <c r="C13" s="324" t="s">
        <v>505</v>
      </c>
      <c r="F13" s="324" t="s">
        <v>505</v>
      </c>
      <c r="G13" s="324" t="s">
        <v>914</v>
      </c>
      <c r="J13" s="324" t="s">
        <v>505</v>
      </c>
      <c r="K13" s="444" t="s">
        <v>915</v>
      </c>
      <c r="N13" s="324" t="s">
        <v>505</v>
      </c>
      <c r="O13" s="324" t="s">
        <v>451</v>
      </c>
      <c r="R13" s="324" t="s">
        <v>914</v>
      </c>
      <c r="S13" s="324" t="s">
        <v>435</v>
      </c>
      <c r="V13" s="324" t="s">
        <v>435</v>
      </c>
      <c r="W13" s="444" t="s">
        <v>915</v>
      </c>
      <c r="Z13" s="444" t="s">
        <v>915</v>
      </c>
      <c r="AA13" s="324" t="s">
        <v>506</v>
      </c>
    </row>
    <row r="14" spans="2:27" s="324" customFormat="1" ht="12.75">
      <c r="B14" s="324" t="s">
        <v>914</v>
      </c>
      <c r="C14" s="444" t="s">
        <v>915</v>
      </c>
      <c r="F14" s="444" t="s">
        <v>915</v>
      </c>
      <c r="G14" s="324" t="s">
        <v>451</v>
      </c>
      <c r="J14" s="324" t="s">
        <v>435</v>
      </c>
      <c r="K14" s="324" t="s">
        <v>451</v>
      </c>
      <c r="N14" s="324" t="s">
        <v>506</v>
      </c>
      <c r="O14" s="324" t="s">
        <v>435</v>
      </c>
      <c r="R14" s="324" t="s">
        <v>451</v>
      </c>
      <c r="S14" s="324" t="s">
        <v>506</v>
      </c>
      <c r="V14" s="324" t="s">
        <v>506</v>
      </c>
      <c r="W14" s="324" t="s">
        <v>914</v>
      </c>
      <c r="Z14" s="324" t="s">
        <v>914</v>
      </c>
      <c r="AA14" s="480" t="s">
        <v>451</v>
      </c>
    </row>
    <row r="15" s="324" customFormat="1" ht="12.75"/>
    <row r="16" s="324" customFormat="1" ht="12.75"/>
    <row r="34" spans="2:3" ht="12.75">
      <c r="B34" s="325" t="s">
        <v>412</v>
      </c>
      <c r="C34" s="325" t="s">
        <v>398</v>
      </c>
    </row>
    <row r="35" spans="2:3" ht="12.75">
      <c r="B35" s="325" t="s">
        <v>410</v>
      </c>
      <c r="C35" s="325" t="s">
        <v>400</v>
      </c>
    </row>
    <row r="36" spans="2:3" ht="12.75">
      <c r="B36" s="325" t="s">
        <v>408</v>
      </c>
      <c r="C36" s="325" t="s">
        <v>402</v>
      </c>
    </row>
    <row r="37" spans="2:3" ht="12.75">
      <c r="B37" s="325" t="s">
        <v>406</v>
      </c>
      <c r="C37" s="325" t="s">
        <v>404</v>
      </c>
    </row>
    <row r="39" spans="2:3" ht="12.75">
      <c r="B39" s="325" t="s">
        <v>398</v>
      </c>
      <c r="C39" s="325" t="s">
        <v>410</v>
      </c>
    </row>
    <row r="40" spans="2:3" ht="12.75">
      <c r="B40" s="325" t="s">
        <v>400</v>
      </c>
      <c r="C40" s="325" t="s">
        <v>408</v>
      </c>
    </row>
    <row r="41" spans="2:3" ht="12.75">
      <c r="B41" s="325" t="s">
        <v>402</v>
      </c>
      <c r="C41" s="325" t="s">
        <v>406</v>
      </c>
    </row>
    <row r="42" spans="2:3" ht="12.75">
      <c r="B42" s="325" t="s">
        <v>404</v>
      </c>
      <c r="C42" s="325" t="s">
        <v>412</v>
      </c>
    </row>
    <row r="44" spans="2:3" ht="12.75">
      <c r="B44" s="325" t="s">
        <v>408</v>
      </c>
      <c r="C44" s="325" t="s">
        <v>398</v>
      </c>
    </row>
    <row r="45" spans="2:3" ht="12.75">
      <c r="B45" s="325" t="s">
        <v>406</v>
      </c>
      <c r="C45" s="325" t="s">
        <v>400</v>
      </c>
    </row>
    <row r="46" spans="2:3" ht="12.75">
      <c r="B46" s="325" t="s">
        <v>402</v>
      </c>
      <c r="C46" s="325" t="s">
        <v>404</v>
      </c>
    </row>
    <row r="47" spans="2:3" ht="12.75">
      <c r="B47" s="325" t="s">
        <v>410</v>
      </c>
      <c r="C47" s="325" t="s">
        <v>412</v>
      </c>
    </row>
    <row r="49" spans="2:3" ht="12.75">
      <c r="B49" s="325" t="s">
        <v>398</v>
      </c>
      <c r="C49" s="325" t="s">
        <v>406</v>
      </c>
    </row>
    <row r="50" spans="2:3" ht="12.75">
      <c r="B50" s="325" t="s">
        <v>404</v>
      </c>
      <c r="C50" s="325" t="s">
        <v>400</v>
      </c>
    </row>
    <row r="51" spans="2:3" ht="12.75">
      <c r="B51" s="325" t="s">
        <v>402</v>
      </c>
      <c r="C51" s="325" t="s">
        <v>412</v>
      </c>
    </row>
    <row r="52" spans="2:3" ht="12.75">
      <c r="B52" s="325" t="s">
        <v>408</v>
      </c>
      <c r="C52" s="325" t="s">
        <v>410</v>
      </c>
    </row>
    <row r="54" spans="2:3" ht="12.75">
      <c r="B54" s="325" t="s">
        <v>404</v>
      </c>
      <c r="C54" s="325" t="s">
        <v>398</v>
      </c>
    </row>
    <row r="55" spans="2:3" ht="12.75">
      <c r="B55" s="325" t="s">
        <v>400</v>
      </c>
      <c r="C55" s="325" t="s">
        <v>402</v>
      </c>
    </row>
    <row r="56" spans="2:3" ht="12.75">
      <c r="B56" s="325" t="s">
        <v>406</v>
      </c>
      <c r="C56" s="325" t="s">
        <v>410</v>
      </c>
    </row>
    <row r="57" spans="2:3" ht="12.75">
      <c r="B57" s="325" t="s">
        <v>412</v>
      </c>
      <c r="C57" s="325" t="s">
        <v>408</v>
      </c>
    </row>
    <row r="59" spans="2:3" ht="12.75">
      <c r="B59" s="325" t="s">
        <v>398</v>
      </c>
      <c r="C59" s="325" t="s">
        <v>402</v>
      </c>
    </row>
    <row r="60" spans="2:3" ht="12.75">
      <c r="B60" s="325" t="s">
        <v>412</v>
      </c>
      <c r="C60" s="325" t="s">
        <v>400</v>
      </c>
    </row>
    <row r="61" spans="2:3" ht="12.75">
      <c r="B61" s="325" t="s">
        <v>410</v>
      </c>
      <c r="C61" s="325" t="s">
        <v>404</v>
      </c>
    </row>
    <row r="62" spans="2:3" ht="12.75">
      <c r="B62" s="325" t="s">
        <v>408</v>
      </c>
      <c r="C62" s="325" t="s">
        <v>406</v>
      </c>
    </row>
    <row r="64" spans="2:3" ht="12.75">
      <c r="B64" s="325" t="s">
        <v>400</v>
      </c>
      <c r="C64" s="325" t="s">
        <v>398</v>
      </c>
    </row>
    <row r="65" spans="2:3" ht="12.75">
      <c r="B65" s="325" t="s">
        <v>402</v>
      </c>
      <c r="C65" s="325" t="s">
        <v>410</v>
      </c>
    </row>
    <row r="66" spans="2:3" ht="12.75">
      <c r="B66" s="325" t="s">
        <v>404</v>
      </c>
      <c r="C66" s="325" t="s">
        <v>408</v>
      </c>
    </row>
    <row r="67" spans="2:3" ht="12.75">
      <c r="B67" s="325" t="s">
        <v>406</v>
      </c>
      <c r="C67" s="325" t="s">
        <v>412</v>
      </c>
    </row>
    <row r="70" spans="1:3" ht="12.75">
      <c r="A70" s="325" t="s">
        <v>398</v>
      </c>
      <c r="B70" s="325">
        <v>3</v>
      </c>
      <c r="C70" s="325">
        <v>4</v>
      </c>
    </row>
    <row r="71" spans="1:3" ht="12.75">
      <c r="A71" s="325" t="s">
        <v>400</v>
      </c>
      <c r="B71" s="325">
        <v>3</v>
      </c>
      <c r="C71" s="325">
        <v>4</v>
      </c>
    </row>
    <row r="72" spans="1:3" ht="12.75">
      <c r="A72" s="325" t="s">
        <v>402</v>
      </c>
      <c r="B72" s="325">
        <v>4</v>
      </c>
      <c r="C72" s="325">
        <v>3</v>
      </c>
    </row>
    <row r="73" spans="1:3" ht="12.75">
      <c r="A73" s="325" t="s">
        <v>404</v>
      </c>
      <c r="B73" s="325">
        <v>4</v>
      </c>
      <c r="C73" s="325">
        <v>3</v>
      </c>
    </row>
    <row r="74" spans="1:3" ht="12.75">
      <c r="A74" s="325" t="s">
        <v>406</v>
      </c>
      <c r="B74" s="325">
        <v>4</v>
      </c>
      <c r="C74" s="325">
        <v>3</v>
      </c>
    </row>
    <row r="75" spans="1:3" ht="12.75">
      <c r="A75" s="325" t="s">
        <v>408</v>
      </c>
      <c r="B75" s="325">
        <v>4</v>
      </c>
      <c r="C75" s="325">
        <v>3</v>
      </c>
    </row>
    <row r="76" spans="1:3" ht="12.75">
      <c r="A76" s="325" t="s">
        <v>410</v>
      </c>
      <c r="B76" s="325">
        <v>3</v>
      </c>
      <c r="C76" s="325">
        <v>4</v>
      </c>
    </row>
    <row r="77" spans="1:3" ht="12.75">
      <c r="A77" s="325" t="s">
        <v>412</v>
      </c>
      <c r="B77" s="325">
        <v>3</v>
      </c>
      <c r="C77" s="325">
        <v>4</v>
      </c>
    </row>
    <row r="79" spans="2:3" ht="12.75">
      <c r="B79" s="325">
        <v>28</v>
      </c>
      <c r="C79" s="325">
        <v>28</v>
      </c>
    </row>
  </sheetData>
  <mergeCells count="1">
    <mergeCell ref="A1:B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51"/>
  <sheetViews>
    <sheetView workbookViewId="0" topLeftCell="A1">
      <selection activeCell="A44" sqref="A44"/>
    </sheetView>
  </sheetViews>
  <sheetFormatPr defaultColWidth="126.8515625" defaultRowHeight="12.75"/>
  <cols>
    <col min="1" max="16384" width="126.8515625" style="420" customWidth="1"/>
  </cols>
  <sheetData>
    <row r="1" ht="24">
      <c r="A1" s="419" t="s">
        <v>164</v>
      </c>
    </row>
    <row r="2" ht="15">
      <c r="A2" s="421"/>
    </row>
    <row r="3" ht="15">
      <c r="A3" s="422" t="s">
        <v>160</v>
      </c>
    </row>
    <row r="4" ht="15">
      <c r="A4" s="421"/>
    </row>
    <row r="5" ht="15">
      <c r="A5" s="423" t="s">
        <v>343</v>
      </c>
    </row>
    <row r="6" ht="15">
      <c r="A6" s="303" t="s">
        <v>161</v>
      </c>
    </row>
    <row r="7" ht="15">
      <c r="A7" s="303" t="s">
        <v>162</v>
      </c>
    </row>
    <row r="8" ht="15">
      <c r="A8" s="303" t="s">
        <v>344</v>
      </c>
    </row>
    <row r="9" ht="15">
      <c r="A9" s="303"/>
    </row>
    <row r="10" ht="15">
      <c r="A10" s="423" t="s">
        <v>345</v>
      </c>
    </row>
    <row r="11" ht="15">
      <c r="A11" s="303" t="s">
        <v>346</v>
      </c>
    </row>
    <row r="12" ht="15">
      <c r="A12" s="303" t="s">
        <v>347</v>
      </c>
    </row>
    <row r="13" ht="15">
      <c r="A13" s="303" t="s">
        <v>348</v>
      </c>
    </row>
    <row r="14" ht="15">
      <c r="A14" s="303" t="s">
        <v>349</v>
      </c>
    </row>
    <row r="15" ht="15">
      <c r="A15" s="303"/>
    </row>
    <row r="16" ht="15">
      <c r="A16" s="423" t="s">
        <v>350</v>
      </c>
    </row>
    <row r="17" ht="15">
      <c r="A17" s="303" t="s">
        <v>351</v>
      </c>
    </row>
    <row r="18" ht="15">
      <c r="A18" s="303" t="s">
        <v>352</v>
      </c>
    </row>
    <row r="19" ht="15">
      <c r="A19" s="303" t="s">
        <v>353</v>
      </c>
    </row>
    <row r="20" ht="15">
      <c r="A20" s="303"/>
    </row>
    <row r="21" ht="15">
      <c r="A21" s="303" t="s">
        <v>163</v>
      </c>
    </row>
    <row r="23" ht="21">
      <c r="A23" s="424" t="s">
        <v>320</v>
      </c>
    </row>
    <row r="24" ht="16" customHeight="1">
      <c r="A24" s="425"/>
    </row>
    <row r="25" ht="16" customHeight="1">
      <c r="A25" s="426" t="s">
        <v>333</v>
      </c>
    </row>
    <row r="26" ht="15">
      <c r="A26" s="427" t="s">
        <v>334</v>
      </c>
    </row>
    <row r="27" ht="15">
      <c r="A27" s="303" t="s">
        <v>374</v>
      </c>
    </row>
    <row r="28" ht="60">
      <c r="A28" s="303" t="s">
        <v>321</v>
      </c>
    </row>
    <row r="29" ht="15">
      <c r="A29" s="303" t="s">
        <v>327</v>
      </c>
    </row>
    <row r="30" ht="15">
      <c r="A30" s="421" t="s">
        <v>355</v>
      </c>
    </row>
    <row r="31" ht="15">
      <c r="A31" s="421" t="s">
        <v>356</v>
      </c>
    </row>
    <row r="32" ht="15">
      <c r="A32" s="303" t="s">
        <v>322</v>
      </c>
    </row>
    <row r="33" ht="15">
      <c r="A33" s="303" t="s">
        <v>323</v>
      </c>
    </row>
    <row r="34" ht="15">
      <c r="A34" s="421" t="s">
        <v>357</v>
      </c>
    </row>
    <row r="35" ht="15">
      <c r="A35" s="303" t="s">
        <v>358</v>
      </c>
    </row>
    <row r="36" ht="15">
      <c r="A36" s="303" t="s">
        <v>324</v>
      </c>
    </row>
    <row r="37" ht="15">
      <c r="A37" s="303" t="s">
        <v>325</v>
      </c>
    </row>
    <row r="38" ht="15">
      <c r="A38" s="421" t="s">
        <v>359</v>
      </c>
    </row>
    <row r="39" ht="15">
      <c r="A39" s="421" t="s">
        <v>360</v>
      </c>
    </row>
    <row r="40" ht="15">
      <c r="A40" s="421" t="s">
        <v>361</v>
      </c>
    </row>
    <row r="41" ht="15">
      <c r="A41" s="421"/>
    </row>
    <row r="42" ht="15">
      <c r="A42" s="427" t="s">
        <v>326</v>
      </c>
    </row>
    <row r="43" ht="15">
      <c r="A43" s="303" t="s">
        <v>907</v>
      </c>
    </row>
    <row r="44" ht="30">
      <c r="A44" s="303" t="s">
        <v>328</v>
      </c>
    </row>
    <row r="45" ht="15">
      <c r="A45" s="421" t="s">
        <v>362</v>
      </c>
    </row>
    <row r="46" ht="15">
      <c r="A46" s="303" t="s">
        <v>372</v>
      </c>
    </row>
    <row r="47" ht="15">
      <c r="A47" s="421"/>
    </row>
    <row r="48" ht="16">
      <c r="A48" s="428" t="s">
        <v>331</v>
      </c>
    </row>
    <row r="49" ht="15">
      <c r="A49" s="303" t="s">
        <v>158</v>
      </c>
    </row>
    <row r="50" ht="15">
      <c r="A50" s="303" t="s">
        <v>159</v>
      </c>
    </row>
    <row r="51" ht="15">
      <c r="A51" s="303" t="s">
        <v>332</v>
      </c>
    </row>
  </sheetData>
  <printOptions/>
  <pageMargins left="0.7000000000000001" right="0.7000000000000001" top="0.7500000000000001" bottom="0.7500000000000001" header="0.30000000000000004" footer="0.30000000000000004"/>
  <pageSetup fitToHeight="1" fitToWidth="1" horizontalDpi="600" verticalDpi="600" orientation="portrait" paperSize="9" scale="8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699890613556"/>
    <pageSetUpPr fitToPage="1"/>
  </sheetPr>
  <dimension ref="A1:AI106"/>
  <sheetViews>
    <sheetView workbookViewId="0" topLeftCell="A1">
      <pane xSplit="2" ySplit="1" topLeftCell="C2" activePane="bottomRight" state="frozen"/>
      <selection pane="topRight" activeCell="A1" sqref="A1"/>
      <selection pane="bottomLeft" activeCell="A1" sqref="A1"/>
      <selection pane="bottomRight" activeCell="W80" sqref="A1:W80"/>
    </sheetView>
  </sheetViews>
  <sheetFormatPr defaultColWidth="16.7109375" defaultRowHeight="12.75"/>
  <cols>
    <col min="1" max="1" width="8.00390625" style="282" customWidth="1"/>
    <col min="2" max="2" width="35.140625" style="123" customWidth="1"/>
    <col min="3" max="3" width="10.7109375" style="124" customWidth="1"/>
    <col min="4" max="4" width="9.140625" style="124" customWidth="1"/>
    <col min="5" max="5" width="8.7109375" style="124" customWidth="1"/>
    <col min="6" max="6" width="12.140625" style="124" customWidth="1"/>
    <col min="7" max="8" width="13.28125" style="124" customWidth="1"/>
    <col min="9" max="9" width="10.28125" style="124" customWidth="1"/>
    <col min="10" max="11" width="13.00390625" style="124" customWidth="1"/>
    <col min="12" max="12" width="12.140625" style="124" customWidth="1"/>
    <col min="13" max="13" width="9.8515625" style="124" customWidth="1"/>
    <col min="14" max="14" width="9.7109375" style="124" customWidth="1"/>
    <col min="15" max="15" width="10.28125" style="124" customWidth="1"/>
    <col min="16" max="16" width="9.8515625" style="124" customWidth="1"/>
    <col min="17" max="18" width="9.28125" style="124" customWidth="1"/>
    <col min="19" max="19" width="12.140625" style="124" customWidth="1"/>
    <col min="20" max="20" width="10.8515625" style="124" customWidth="1"/>
    <col min="21" max="21" width="11.00390625" style="124" customWidth="1"/>
    <col min="22" max="23" width="10.7109375" style="125" customWidth="1"/>
    <col min="24" max="24" width="34.7109375" style="131" customWidth="1"/>
    <col min="25" max="25" width="142.00390625" style="127" bestFit="1" customWidth="1"/>
    <col min="26" max="26" width="9.8515625" style="128" customWidth="1"/>
    <col min="27" max="27" width="32.7109375" style="128" customWidth="1"/>
    <col min="28" max="34" width="16.7109375" style="130" customWidth="1"/>
    <col min="35" max="16384" width="16.7109375" style="131" customWidth="1"/>
  </cols>
  <sheetData>
    <row r="1" spans="1:34" s="157" customFormat="1" ht="14" thickBot="1">
      <c r="A1" s="132"/>
      <c r="B1" s="133" t="s">
        <v>166</v>
      </c>
      <c r="C1" s="134" t="s">
        <v>167</v>
      </c>
      <c r="D1" s="135" t="s">
        <v>168</v>
      </c>
      <c r="E1" s="135" t="s">
        <v>169</v>
      </c>
      <c r="F1" s="136" t="s">
        <v>170</v>
      </c>
      <c r="G1" s="137" t="s">
        <v>171</v>
      </c>
      <c r="H1" s="138" t="s">
        <v>172</v>
      </c>
      <c r="I1" s="139" t="s">
        <v>850</v>
      </c>
      <c r="J1" s="139" t="s">
        <v>174</v>
      </c>
      <c r="K1" s="140" t="s">
        <v>175</v>
      </c>
      <c r="L1" s="141" t="s">
        <v>170</v>
      </c>
      <c r="M1" s="142" t="s">
        <v>12</v>
      </c>
      <c r="N1" s="143" t="s">
        <v>12</v>
      </c>
      <c r="O1" s="144" t="s">
        <v>2</v>
      </c>
      <c r="P1" s="145" t="s">
        <v>2</v>
      </c>
      <c r="Q1" s="146" t="s">
        <v>3</v>
      </c>
      <c r="R1" s="147" t="s">
        <v>3</v>
      </c>
      <c r="S1" s="148" t="s">
        <v>176</v>
      </c>
      <c r="T1" s="149" t="s">
        <v>177</v>
      </c>
      <c r="U1" s="150" t="s">
        <v>178</v>
      </c>
      <c r="V1" s="151" t="s">
        <v>7</v>
      </c>
      <c r="W1" s="152" t="s">
        <v>179</v>
      </c>
      <c r="X1" s="153" t="s">
        <v>180</v>
      </c>
      <c r="Y1" s="154" t="s">
        <v>181</v>
      </c>
      <c r="Z1" s="155"/>
      <c r="AA1" s="129"/>
      <c r="AB1" s="156"/>
      <c r="AC1" s="156"/>
      <c r="AD1" s="156"/>
      <c r="AE1" s="156"/>
      <c r="AF1" s="156"/>
      <c r="AG1" s="156"/>
      <c r="AH1" s="156"/>
    </row>
    <row r="2" spans="1:34" s="174" customFormat="1" ht="16.5" customHeight="1" thickBot="1">
      <c r="A2" s="158">
        <v>1</v>
      </c>
      <c r="B2" s="159" t="s">
        <v>182</v>
      </c>
      <c r="C2" s="160">
        <v>1</v>
      </c>
      <c r="D2" s="161">
        <v>1</v>
      </c>
      <c r="E2" s="161"/>
      <c r="F2" s="307">
        <v>1</v>
      </c>
      <c r="G2" s="162"/>
      <c r="H2" s="163">
        <v>1</v>
      </c>
      <c r="I2" s="161"/>
      <c r="J2" s="161"/>
      <c r="K2" s="161">
        <v>1</v>
      </c>
      <c r="L2" s="309">
        <v>1</v>
      </c>
      <c r="M2" s="165">
        <v>0.5</v>
      </c>
      <c r="N2" s="164" t="s">
        <v>376</v>
      </c>
      <c r="O2" s="163">
        <v>1</v>
      </c>
      <c r="P2" s="166" t="s">
        <v>378</v>
      </c>
      <c r="Q2" s="167">
        <v>0.5</v>
      </c>
      <c r="R2" s="183" t="s">
        <v>378</v>
      </c>
      <c r="S2" s="163">
        <v>1</v>
      </c>
      <c r="T2" s="161">
        <v>1</v>
      </c>
      <c r="U2" s="164">
        <v>1</v>
      </c>
      <c r="V2" s="168">
        <v>1</v>
      </c>
      <c r="W2" s="169">
        <f>SUM(C2:V2)-F2-L2</f>
        <v>10</v>
      </c>
      <c r="X2" s="170" t="s">
        <v>183</v>
      </c>
      <c r="Y2" s="154" t="s">
        <v>184</v>
      </c>
      <c r="Z2" s="171"/>
      <c r="AA2" s="172"/>
      <c r="AB2" s="173"/>
      <c r="AC2" s="173"/>
      <c r="AD2" s="173"/>
      <c r="AE2" s="173"/>
      <c r="AF2" s="173"/>
      <c r="AG2" s="173"/>
      <c r="AH2" s="173"/>
    </row>
    <row r="3" spans="1:34" s="192" customFormat="1" ht="16.5" customHeight="1">
      <c r="A3" s="158">
        <v>2</v>
      </c>
      <c r="B3" s="175" t="s">
        <v>185</v>
      </c>
      <c r="C3" s="176"/>
      <c r="D3" s="177"/>
      <c r="E3" s="177"/>
      <c r="F3" s="304">
        <v>1</v>
      </c>
      <c r="G3" s="179">
        <v>1</v>
      </c>
      <c r="H3" s="176"/>
      <c r="I3" s="177"/>
      <c r="J3" s="177"/>
      <c r="K3" s="177"/>
      <c r="L3" s="180"/>
      <c r="M3" s="181">
        <v>0.5</v>
      </c>
      <c r="N3" s="180" t="s">
        <v>376</v>
      </c>
      <c r="O3" s="182">
        <v>0.2</v>
      </c>
      <c r="P3" s="176" t="s">
        <v>378</v>
      </c>
      <c r="Q3" s="184">
        <v>0.5</v>
      </c>
      <c r="R3" s="180" t="s">
        <v>377</v>
      </c>
      <c r="S3" s="186">
        <v>0.66</v>
      </c>
      <c r="T3" s="177"/>
      <c r="U3" s="180"/>
      <c r="V3" s="187"/>
      <c r="W3" s="168">
        <f aca="true" t="shared" si="0" ref="W3:W66">SUM(C3:V3)-F3-L3</f>
        <v>2.8600000000000003</v>
      </c>
      <c r="X3" s="188" t="s">
        <v>185</v>
      </c>
      <c r="Y3" s="189" t="s">
        <v>186</v>
      </c>
      <c r="Z3" s="190"/>
      <c r="AA3" s="172"/>
      <c r="AB3" s="191"/>
      <c r="AC3" s="191"/>
      <c r="AD3" s="191"/>
      <c r="AE3" s="191"/>
      <c r="AF3" s="191"/>
      <c r="AG3" s="191"/>
      <c r="AH3" s="191"/>
    </row>
    <row r="4" spans="1:34" s="192" customFormat="1" ht="16.5" customHeight="1">
      <c r="A4" s="158">
        <v>3</v>
      </c>
      <c r="B4" s="175" t="s">
        <v>187</v>
      </c>
      <c r="C4" s="176">
        <v>1</v>
      </c>
      <c r="D4" s="177">
        <v>1</v>
      </c>
      <c r="E4" s="177"/>
      <c r="F4" s="308">
        <v>1</v>
      </c>
      <c r="G4" s="179">
        <v>1</v>
      </c>
      <c r="H4" s="176">
        <v>1</v>
      </c>
      <c r="I4" s="177"/>
      <c r="J4" s="177"/>
      <c r="K4" s="177"/>
      <c r="L4" s="180"/>
      <c r="M4" s="187">
        <v>1</v>
      </c>
      <c r="N4" s="180" t="s">
        <v>378</v>
      </c>
      <c r="O4" s="176">
        <v>1</v>
      </c>
      <c r="P4" s="183" t="s">
        <v>378</v>
      </c>
      <c r="Q4" s="176">
        <v>2</v>
      </c>
      <c r="R4" s="180" t="s">
        <v>376</v>
      </c>
      <c r="S4" s="176">
        <v>1</v>
      </c>
      <c r="T4" s="177">
        <v>1</v>
      </c>
      <c r="U4" s="180">
        <v>1</v>
      </c>
      <c r="V4" s="187">
        <v>1</v>
      </c>
      <c r="W4" s="179">
        <f t="shared" si="0"/>
        <v>12</v>
      </c>
      <c r="X4" s="188" t="s">
        <v>188</v>
      </c>
      <c r="Y4" s="154"/>
      <c r="Z4" s="193"/>
      <c r="AA4" s="172"/>
      <c r="AB4" s="191"/>
      <c r="AC4" s="191"/>
      <c r="AD4" s="191"/>
      <c r="AE4" s="191"/>
      <c r="AF4" s="191"/>
      <c r="AG4" s="191"/>
      <c r="AH4" s="191"/>
    </row>
    <row r="5" spans="1:34" s="192" customFormat="1" ht="16.5" customHeight="1">
      <c r="A5" s="158">
        <v>4</v>
      </c>
      <c r="B5" s="175" t="s">
        <v>189</v>
      </c>
      <c r="C5" s="176"/>
      <c r="D5" s="177"/>
      <c r="E5" s="177"/>
      <c r="F5" s="304">
        <v>1</v>
      </c>
      <c r="G5" s="179">
        <v>1</v>
      </c>
      <c r="H5" s="176"/>
      <c r="I5" s="177"/>
      <c r="J5" s="177"/>
      <c r="K5" s="177"/>
      <c r="L5" s="180"/>
      <c r="M5" s="187"/>
      <c r="N5" s="180"/>
      <c r="O5" s="176"/>
      <c r="P5" s="183"/>
      <c r="Q5" s="176"/>
      <c r="R5" s="185"/>
      <c r="S5" s="176"/>
      <c r="T5" s="177"/>
      <c r="U5" s="180"/>
      <c r="V5" s="187"/>
      <c r="W5" s="179">
        <f t="shared" si="0"/>
        <v>1</v>
      </c>
      <c r="X5" s="188" t="s">
        <v>189</v>
      </c>
      <c r="Y5" s="154"/>
      <c r="Z5" s="193"/>
      <c r="AA5" s="172"/>
      <c r="AB5" s="191"/>
      <c r="AC5" s="191"/>
      <c r="AD5" s="191"/>
      <c r="AE5" s="191"/>
      <c r="AF5" s="191"/>
      <c r="AG5" s="191"/>
      <c r="AH5" s="191"/>
    </row>
    <row r="6" spans="1:34" s="174" customFormat="1" ht="16.5" customHeight="1">
      <c r="A6" s="158">
        <v>5</v>
      </c>
      <c r="B6" s="175" t="s">
        <v>190</v>
      </c>
      <c r="C6" s="176"/>
      <c r="D6" s="177"/>
      <c r="E6" s="177"/>
      <c r="F6" s="304">
        <v>1</v>
      </c>
      <c r="G6" s="179">
        <v>1</v>
      </c>
      <c r="H6" s="176"/>
      <c r="I6" s="177"/>
      <c r="J6" s="177">
        <v>1</v>
      </c>
      <c r="K6" s="177"/>
      <c r="L6" s="305">
        <v>1</v>
      </c>
      <c r="M6" s="176"/>
      <c r="N6" s="180"/>
      <c r="O6" s="176"/>
      <c r="P6" s="183"/>
      <c r="Q6" s="176"/>
      <c r="R6" s="185"/>
      <c r="S6" s="176"/>
      <c r="T6" s="177"/>
      <c r="U6" s="180"/>
      <c r="V6" s="187"/>
      <c r="W6" s="179">
        <f t="shared" si="0"/>
        <v>2</v>
      </c>
      <c r="X6" s="194" t="s">
        <v>190</v>
      </c>
      <c r="Y6" s="154"/>
      <c r="Z6" s="155"/>
      <c r="AA6" s="172"/>
      <c r="AB6" s="195"/>
      <c r="AC6" s="173"/>
      <c r="AD6" s="173"/>
      <c r="AE6" s="173"/>
      <c r="AF6" s="173"/>
      <c r="AG6" s="173"/>
      <c r="AH6" s="173"/>
    </row>
    <row r="7" spans="1:34" s="174" customFormat="1" ht="16.5" customHeight="1">
      <c r="A7" s="158">
        <v>6</v>
      </c>
      <c r="B7" s="175" t="s">
        <v>191</v>
      </c>
      <c r="C7" s="176">
        <v>1</v>
      </c>
      <c r="D7" s="177">
        <v>1</v>
      </c>
      <c r="E7" s="177"/>
      <c r="F7" s="308">
        <v>1</v>
      </c>
      <c r="G7" s="179"/>
      <c r="H7" s="176"/>
      <c r="I7" s="177">
        <v>1</v>
      </c>
      <c r="J7" s="177"/>
      <c r="K7" s="177"/>
      <c r="L7" s="305">
        <v>1</v>
      </c>
      <c r="M7" s="187"/>
      <c r="N7" s="180"/>
      <c r="O7" s="186">
        <v>0.33</v>
      </c>
      <c r="P7" s="183" t="s">
        <v>377</v>
      </c>
      <c r="Q7" s="184">
        <v>0.5</v>
      </c>
      <c r="R7" s="183" t="s">
        <v>378</v>
      </c>
      <c r="S7" s="176">
        <v>1</v>
      </c>
      <c r="T7" s="177">
        <v>1</v>
      </c>
      <c r="U7" s="180">
        <v>1</v>
      </c>
      <c r="V7" s="187"/>
      <c r="W7" s="179">
        <f t="shared" si="0"/>
        <v>6.83</v>
      </c>
      <c r="X7" s="188" t="s">
        <v>192</v>
      </c>
      <c r="Y7" s="154" t="s">
        <v>193</v>
      </c>
      <c r="Z7" s="155"/>
      <c r="AA7" s="172"/>
      <c r="AB7" s="173"/>
      <c r="AC7" s="173"/>
      <c r="AD7" s="173"/>
      <c r="AE7" s="173"/>
      <c r="AF7" s="173"/>
      <c r="AG7" s="173"/>
      <c r="AH7" s="173"/>
    </row>
    <row r="8" spans="1:34" s="174" customFormat="1" ht="16.5" customHeight="1">
      <c r="A8" s="158">
        <v>7</v>
      </c>
      <c r="B8" s="175" t="s">
        <v>194</v>
      </c>
      <c r="C8" s="176"/>
      <c r="D8" s="177"/>
      <c r="E8" s="177"/>
      <c r="F8" s="178"/>
      <c r="G8" s="179"/>
      <c r="H8" s="176"/>
      <c r="I8" s="177"/>
      <c r="J8" s="177"/>
      <c r="K8" s="177"/>
      <c r="L8" s="180"/>
      <c r="M8" s="187"/>
      <c r="N8" s="180"/>
      <c r="O8" s="176"/>
      <c r="P8" s="183"/>
      <c r="Q8" s="176">
        <v>1</v>
      </c>
      <c r="R8" s="180" t="s">
        <v>377</v>
      </c>
      <c r="S8" s="176">
        <v>1</v>
      </c>
      <c r="T8" s="177">
        <v>1</v>
      </c>
      <c r="U8" s="180"/>
      <c r="V8" s="187"/>
      <c r="W8" s="179">
        <f t="shared" si="0"/>
        <v>3</v>
      </c>
      <c r="X8" s="188" t="s">
        <v>194</v>
      </c>
      <c r="Y8" s="154"/>
      <c r="Z8" s="171"/>
      <c r="AA8" s="172"/>
      <c r="AB8" s="173"/>
      <c r="AC8" s="173"/>
      <c r="AD8" s="173"/>
      <c r="AE8" s="173"/>
      <c r="AF8" s="173"/>
      <c r="AG8" s="173"/>
      <c r="AH8" s="173"/>
    </row>
    <row r="9" spans="1:34" s="192" customFormat="1" ht="16.5" customHeight="1">
      <c r="A9" s="158">
        <v>8</v>
      </c>
      <c r="B9" s="175" t="s">
        <v>195</v>
      </c>
      <c r="C9" s="176"/>
      <c r="D9" s="177"/>
      <c r="E9" s="177"/>
      <c r="F9" s="304">
        <v>1</v>
      </c>
      <c r="G9" s="179">
        <v>1</v>
      </c>
      <c r="H9" s="176">
        <v>1</v>
      </c>
      <c r="I9" s="177"/>
      <c r="J9" s="177">
        <v>1</v>
      </c>
      <c r="K9" s="177"/>
      <c r="L9" s="310">
        <v>1</v>
      </c>
      <c r="M9" s="181">
        <v>0.5</v>
      </c>
      <c r="N9" s="180" t="s">
        <v>377</v>
      </c>
      <c r="O9" s="184">
        <v>0.5</v>
      </c>
      <c r="P9" s="180" t="s">
        <v>377</v>
      </c>
      <c r="Q9" s="184">
        <v>0.5</v>
      </c>
      <c r="R9" s="180" t="s">
        <v>376</v>
      </c>
      <c r="S9" s="184">
        <v>0.5</v>
      </c>
      <c r="T9" s="196">
        <v>0.5</v>
      </c>
      <c r="U9" s="197">
        <v>0.5</v>
      </c>
      <c r="V9" s="187">
        <v>1</v>
      </c>
      <c r="W9" s="179">
        <f t="shared" si="0"/>
        <v>7</v>
      </c>
      <c r="X9" s="188" t="s">
        <v>195</v>
      </c>
      <c r="Y9" s="154" t="s">
        <v>196</v>
      </c>
      <c r="Z9" s="155"/>
      <c r="AA9" s="172"/>
      <c r="AB9" s="191"/>
      <c r="AC9" s="191"/>
      <c r="AD9" s="191"/>
      <c r="AE9" s="191"/>
      <c r="AF9" s="191"/>
      <c r="AG9" s="191"/>
      <c r="AH9" s="191"/>
    </row>
    <row r="10" spans="1:34" s="174" customFormat="1" ht="16.5" customHeight="1">
      <c r="A10" s="158">
        <v>9</v>
      </c>
      <c r="B10" s="175" t="s">
        <v>197</v>
      </c>
      <c r="C10" s="176">
        <v>1</v>
      </c>
      <c r="D10" s="177">
        <v>1</v>
      </c>
      <c r="E10" s="177"/>
      <c r="F10" s="308">
        <v>1</v>
      </c>
      <c r="G10" s="179">
        <v>1</v>
      </c>
      <c r="H10" s="176">
        <v>1</v>
      </c>
      <c r="I10" s="177"/>
      <c r="J10" s="177"/>
      <c r="K10" s="177">
        <v>1</v>
      </c>
      <c r="L10" s="310">
        <v>1</v>
      </c>
      <c r="M10" s="187">
        <v>1</v>
      </c>
      <c r="N10" s="180" t="s">
        <v>375</v>
      </c>
      <c r="O10" s="176">
        <v>1</v>
      </c>
      <c r="P10" s="180" t="s">
        <v>377</v>
      </c>
      <c r="Q10" s="176">
        <v>1</v>
      </c>
      <c r="R10" s="180" t="s">
        <v>375</v>
      </c>
      <c r="S10" s="176">
        <v>1</v>
      </c>
      <c r="T10" s="177">
        <v>1</v>
      </c>
      <c r="U10" s="180">
        <v>1</v>
      </c>
      <c r="V10" s="187">
        <v>1</v>
      </c>
      <c r="W10" s="179">
        <f t="shared" si="0"/>
        <v>12</v>
      </c>
      <c r="X10" s="188" t="s">
        <v>198</v>
      </c>
      <c r="Y10" s="189"/>
      <c r="Z10" s="171"/>
      <c r="AA10" s="172"/>
      <c r="AB10" s="173"/>
      <c r="AC10" s="173"/>
      <c r="AD10" s="173"/>
      <c r="AE10" s="173"/>
      <c r="AF10" s="173"/>
      <c r="AG10" s="173"/>
      <c r="AH10" s="173"/>
    </row>
    <row r="11" spans="1:34" s="192" customFormat="1" ht="16.5" customHeight="1">
      <c r="A11" s="158">
        <v>10</v>
      </c>
      <c r="B11" s="175" t="s">
        <v>199</v>
      </c>
      <c r="C11" s="176">
        <v>1</v>
      </c>
      <c r="D11" s="177">
        <v>1</v>
      </c>
      <c r="E11" s="177"/>
      <c r="F11" s="308">
        <v>1</v>
      </c>
      <c r="G11" s="179"/>
      <c r="H11" s="176">
        <v>1</v>
      </c>
      <c r="I11" s="177"/>
      <c r="J11" s="177"/>
      <c r="K11" s="451">
        <v>1</v>
      </c>
      <c r="L11" s="310">
        <v>1</v>
      </c>
      <c r="M11" s="187">
        <v>1</v>
      </c>
      <c r="N11" s="180" t="s">
        <v>378</v>
      </c>
      <c r="O11" s="176">
        <v>1</v>
      </c>
      <c r="P11" s="183" t="s">
        <v>378</v>
      </c>
      <c r="Q11" s="176">
        <v>1</v>
      </c>
      <c r="R11" s="180" t="s">
        <v>376</v>
      </c>
      <c r="S11" s="176">
        <v>2</v>
      </c>
      <c r="T11" s="177">
        <v>2</v>
      </c>
      <c r="U11" s="180">
        <v>2</v>
      </c>
      <c r="V11" s="187">
        <v>3</v>
      </c>
      <c r="W11" s="179">
        <f t="shared" si="0"/>
        <v>16</v>
      </c>
      <c r="X11" s="188" t="s">
        <v>200</v>
      </c>
      <c r="Y11" s="154"/>
      <c r="Z11" s="193"/>
      <c r="AA11" s="172"/>
      <c r="AB11" s="191"/>
      <c r="AC11" s="191"/>
      <c r="AD11" s="191"/>
      <c r="AE11" s="191"/>
      <c r="AF11" s="191"/>
      <c r="AG11" s="191"/>
      <c r="AH11" s="191"/>
    </row>
    <row r="12" spans="1:34" s="192" customFormat="1" ht="16.5" customHeight="1">
      <c r="A12" s="158">
        <v>11</v>
      </c>
      <c r="B12" s="175" t="s">
        <v>201</v>
      </c>
      <c r="C12" s="176">
        <v>1</v>
      </c>
      <c r="D12" s="177">
        <v>1</v>
      </c>
      <c r="E12" s="177"/>
      <c r="F12" s="308">
        <v>1</v>
      </c>
      <c r="G12" s="179"/>
      <c r="H12" s="176"/>
      <c r="I12" s="177">
        <v>1</v>
      </c>
      <c r="J12" s="177"/>
      <c r="K12" s="177"/>
      <c r="L12" s="305">
        <v>1</v>
      </c>
      <c r="M12" s="187"/>
      <c r="N12" s="180"/>
      <c r="O12" s="176">
        <v>1</v>
      </c>
      <c r="P12" s="183" t="s">
        <v>378</v>
      </c>
      <c r="Q12" s="176">
        <v>1</v>
      </c>
      <c r="R12" s="183" t="s">
        <v>378</v>
      </c>
      <c r="S12" s="176"/>
      <c r="T12" s="177"/>
      <c r="U12" s="180"/>
      <c r="V12" s="187"/>
      <c r="W12" s="179">
        <f t="shared" si="0"/>
        <v>5</v>
      </c>
      <c r="X12" s="188" t="s">
        <v>201</v>
      </c>
      <c r="Y12" s="189"/>
      <c r="Z12" s="193"/>
      <c r="AA12" s="172"/>
      <c r="AB12" s="191"/>
      <c r="AC12" s="191"/>
      <c r="AD12" s="191"/>
      <c r="AE12" s="191"/>
      <c r="AF12" s="191"/>
      <c r="AG12" s="191"/>
      <c r="AH12" s="191"/>
    </row>
    <row r="13" spans="1:34" s="192" customFormat="1" ht="16.5" customHeight="1">
      <c r="A13" s="158">
        <v>12</v>
      </c>
      <c r="B13" s="175" t="s">
        <v>202</v>
      </c>
      <c r="C13" s="176"/>
      <c r="D13" s="177"/>
      <c r="E13" s="177"/>
      <c r="F13" s="178"/>
      <c r="G13" s="179">
        <v>1</v>
      </c>
      <c r="H13" s="176"/>
      <c r="I13" s="177"/>
      <c r="J13" s="177"/>
      <c r="K13" s="177"/>
      <c r="L13" s="180"/>
      <c r="M13" s="187">
        <v>1</v>
      </c>
      <c r="N13" s="180" t="s">
        <v>378</v>
      </c>
      <c r="O13" s="176"/>
      <c r="P13" s="183"/>
      <c r="Q13" s="176"/>
      <c r="R13" s="185"/>
      <c r="S13" s="176"/>
      <c r="T13" s="177"/>
      <c r="U13" s="180"/>
      <c r="V13" s="187"/>
      <c r="W13" s="179">
        <f t="shared" si="0"/>
        <v>2</v>
      </c>
      <c r="X13" s="188" t="s">
        <v>202</v>
      </c>
      <c r="Y13" s="154"/>
      <c r="Z13" s="193"/>
      <c r="AA13" s="172"/>
      <c r="AB13" s="191"/>
      <c r="AC13" s="191"/>
      <c r="AD13" s="191"/>
      <c r="AE13" s="191"/>
      <c r="AF13" s="191"/>
      <c r="AG13" s="191"/>
      <c r="AH13" s="191"/>
    </row>
    <row r="14" spans="1:34" s="192" customFormat="1" ht="16.5" customHeight="1">
      <c r="A14" s="158">
        <v>13</v>
      </c>
      <c r="B14" s="175" t="s">
        <v>203</v>
      </c>
      <c r="C14" s="176"/>
      <c r="D14" s="177"/>
      <c r="E14" s="177"/>
      <c r="F14" s="178"/>
      <c r="G14" s="179">
        <v>1</v>
      </c>
      <c r="H14" s="176"/>
      <c r="I14" s="177"/>
      <c r="J14" s="177"/>
      <c r="K14" s="177"/>
      <c r="L14" s="180"/>
      <c r="M14" s="187"/>
      <c r="N14" s="180"/>
      <c r="O14" s="182">
        <v>0.2</v>
      </c>
      <c r="P14" s="176" t="s">
        <v>378</v>
      </c>
      <c r="Q14" s="198">
        <v>0.25</v>
      </c>
      <c r="R14" s="183" t="s">
        <v>378</v>
      </c>
      <c r="S14" s="198">
        <v>0.25</v>
      </c>
      <c r="T14" s="199">
        <v>0.25</v>
      </c>
      <c r="U14" s="200">
        <v>0.25</v>
      </c>
      <c r="V14" s="187"/>
      <c r="W14" s="179">
        <f t="shared" si="0"/>
        <v>2.2</v>
      </c>
      <c r="X14" s="188" t="s">
        <v>203</v>
      </c>
      <c r="Y14" s="189" t="s">
        <v>204</v>
      </c>
      <c r="Z14" s="193"/>
      <c r="AA14" s="172"/>
      <c r="AB14" s="191"/>
      <c r="AC14" s="191"/>
      <c r="AD14" s="191"/>
      <c r="AE14" s="191"/>
      <c r="AF14" s="191"/>
      <c r="AG14" s="191"/>
      <c r="AH14" s="191"/>
    </row>
    <row r="15" spans="1:34" s="192" customFormat="1" ht="16.5" customHeight="1">
      <c r="A15" s="158">
        <v>14</v>
      </c>
      <c r="B15" s="175" t="s">
        <v>205</v>
      </c>
      <c r="C15" s="176"/>
      <c r="D15" s="177"/>
      <c r="E15" s="177"/>
      <c r="F15" s="304">
        <v>1</v>
      </c>
      <c r="G15" s="179">
        <v>1</v>
      </c>
      <c r="H15" s="176"/>
      <c r="I15" s="177">
        <v>1</v>
      </c>
      <c r="J15" s="177"/>
      <c r="K15" s="177"/>
      <c r="L15" s="305">
        <v>1</v>
      </c>
      <c r="M15" s="187"/>
      <c r="N15" s="180"/>
      <c r="O15" s="201">
        <v>0.5</v>
      </c>
      <c r="P15" s="180" t="s">
        <v>376</v>
      </c>
      <c r="Q15" s="231">
        <v>1</v>
      </c>
      <c r="R15" s="185" t="s">
        <v>378</v>
      </c>
      <c r="S15" s="201">
        <v>0.66</v>
      </c>
      <c r="T15" s="202">
        <v>0.5</v>
      </c>
      <c r="U15" s="203">
        <v>0.5</v>
      </c>
      <c r="V15" s="187"/>
      <c r="W15" s="179">
        <f t="shared" si="0"/>
        <v>5.16</v>
      </c>
      <c r="X15" s="188" t="s">
        <v>206</v>
      </c>
      <c r="Y15" s="189" t="s">
        <v>207</v>
      </c>
      <c r="Z15" s="204"/>
      <c r="AA15" s="172"/>
      <c r="AB15" s="205"/>
      <c r="AC15" s="191"/>
      <c r="AD15" s="191"/>
      <c r="AE15" s="191"/>
      <c r="AF15" s="191"/>
      <c r="AG15" s="191"/>
      <c r="AH15" s="191"/>
    </row>
    <row r="16" spans="1:34" s="192" customFormat="1" ht="16.5" customHeight="1">
      <c r="A16" s="158">
        <v>15</v>
      </c>
      <c r="B16" s="175" t="s">
        <v>208</v>
      </c>
      <c r="C16" s="176">
        <v>1</v>
      </c>
      <c r="D16" s="177">
        <v>1</v>
      </c>
      <c r="E16" s="177"/>
      <c r="F16" s="308">
        <v>1</v>
      </c>
      <c r="G16" s="179"/>
      <c r="H16" s="176">
        <v>1</v>
      </c>
      <c r="I16" s="177"/>
      <c r="J16" s="177"/>
      <c r="K16" s="177">
        <v>1</v>
      </c>
      <c r="L16" s="310">
        <v>1</v>
      </c>
      <c r="M16" s="187">
        <v>1</v>
      </c>
      <c r="N16" s="180" t="s">
        <v>376</v>
      </c>
      <c r="O16" s="176">
        <v>1</v>
      </c>
      <c r="P16" s="180" t="s">
        <v>376</v>
      </c>
      <c r="Q16" s="176">
        <v>1</v>
      </c>
      <c r="R16" s="180" t="s">
        <v>376</v>
      </c>
      <c r="S16" s="187">
        <v>1</v>
      </c>
      <c r="T16" s="177">
        <v>1</v>
      </c>
      <c r="U16" s="185">
        <v>1</v>
      </c>
      <c r="V16" s="181">
        <v>0.5</v>
      </c>
      <c r="W16" s="179">
        <f t="shared" si="0"/>
        <v>10.5</v>
      </c>
      <c r="X16" s="188" t="s">
        <v>209</v>
      </c>
      <c r="Y16" s="189" t="s">
        <v>210</v>
      </c>
      <c r="Z16" s="193"/>
      <c r="AA16" s="172"/>
      <c r="AB16" s="191"/>
      <c r="AC16" s="191"/>
      <c r="AD16" s="191"/>
      <c r="AE16" s="191"/>
      <c r="AF16" s="191"/>
      <c r="AG16" s="191"/>
      <c r="AH16" s="191"/>
    </row>
    <row r="17" spans="1:34" s="192" customFormat="1" ht="16.5" customHeight="1">
      <c r="A17" s="158">
        <v>16</v>
      </c>
      <c r="B17" s="175" t="s">
        <v>211</v>
      </c>
      <c r="C17" s="176"/>
      <c r="D17" s="177"/>
      <c r="E17" s="177"/>
      <c r="F17" s="178"/>
      <c r="G17" s="179">
        <v>1</v>
      </c>
      <c r="H17" s="176"/>
      <c r="I17" s="177"/>
      <c r="J17" s="177"/>
      <c r="K17" s="177"/>
      <c r="L17" s="180"/>
      <c r="M17" s="187"/>
      <c r="N17" s="180"/>
      <c r="O17" s="176"/>
      <c r="P17" s="183"/>
      <c r="Q17" s="176"/>
      <c r="R17" s="185"/>
      <c r="S17" s="187"/>
      <c r="T17" s="177"/>
      <c r="U17" s="185"/>
      <c r="V17" s="187"/>
      <c r="W17" s="179">
        <f t="shared" si="0"/>
        <v>1</v>
      </c>
      <c r="X17" s="188" t="s">
        <v>211</v>
      </c>
      <c r="Y17" s="189"/>
      <c r="Z17" s="193"/>
      <c r="AA17" s="172"/>
      <c r="AB17" s="191"/>
      <c r="AC17" s="191"/>
      <c r="AD17" s="191"/>
      <c r="AE17" s="191"/>
      <c r="AF17" s="191"/>
      <c r="AG17" s="191"/>
      <c r="AH17" s="191"/>
    </row>
    <row r="18" spans="1:34" s="192" customFormat="1" ht="16.5" customHeight="1">
      <c r="A18" s="158">
        <v>17</v>
      </c>
      <c r="B18" s="175" t="s">
        <v>212</v>
      </c>
      <c r="C18" s="176"/>
      <c r="D18" s="177"/>
      <c r="E18" s="177"/>
      <c r="F18" s="178"/>
      <c r="G18" s="179">
        <v>1</v>
      </c>
      <c r="H18" s="176"/>
      <c r="I18" s="177"/>
      <c r="J18" s="177"/>
      <c r="K18" s="177"/>
      <c r="L18" s="180"/>
      <c r="M18" s="187"/>
      <c r="N18" s="180"/>
      <c r="O18" s="182">
        <v>0.2</v>
      </c>
      <c r="P18" s="176" t="s">
        <v>378</v>
      </c>
      <c r="Q18" s="198">
        <v>0.25</v>
      </c>
      <c r="R18" s="183" t="s">
        <v>378</v>
      </c>
      <c r="S18" s="206">
        <v>0.25</v>
      </c>
      <c r="T18" s="199">
        <v>0.25</v>
      </c>
      <c r="U18" s="207">
        <v>0.25</v>
      </c>
      <c r="V18" s="187"/>
      <c r="W18" s="179">
        <f t="shared" si="0"/>
        <v>2.2</v>
      </c>
      <c r="X18" s="188" t="s">
        <v>212</v>
      </c>
      <c r="Y18" s="189" t="s">
        <v>204</v>
      </c>
      <c r="Z18" s="208"/>
      <c r="AA18" s="172"/>
      <c r="AB18" s="191"/>
      <c r="AC18" s="191"/>
      <c r="AD18" s="191"/>
      <c r="AE18" s="191"/>
      <c r="AF18" s="191"/>
      <c r="AG18" s="191"/>
      <c r="AH18" s="191"/>
    </row>
    <row r="19" spans="1:34" s="174" customFormat="1" ht="16.5" customHeight="1">
      <c r="A19" s="158">
        <v>19</v>
      </c>
      <c r="B19" s="175" t="s">
        <v>213</v>
      </c>
      <c r="C19" s="176">
        <v>1</v>
      </c>
      <c r="D19" s="177">
        <v>1</v>
      </c>
      <c r="E19" s="177"/>
      <c r="F19" s="308">
        <v>1</v>
      </c>
      <c r="G19" s="179"/>
      <c r="H19" s="176">
        <v>1</v>
      </c>
      <c r="I19" s="177"/>
      <c r="J19" s="177"/>
      <c r="K19" s="177"/>
      <c r="L19" s="310">
        <v>1</v>
      </c>
      <c r="M19" s="181">
        <v>0.5</v>
      </c>
      <c r="N19" s="180" t="s">
        <v>376</v>
      </c>
      <c r="O19" s="176">
        <v>1</v>
      </c>
      <c r="P19" s="183" t="s">
        <v>378</v>
      </c>
      <c r="Q19" s="184">
        <v>0.5</v>
      </c>
      <c r="R19" s="183" t="s">
        <v>378</v>
      </c>
      <c r="S19" s="187">
        <v>1</v>
      </c>
      <c r="T19" s="177">
        <v>1</v>
      </c>
      <c r="U19" s="185">
        <v>1</v>
      </c>
      <c r="V19" s="181">
        <v>0.5</v>
      </c>
      <c r="W19" s="179">
        <f t="shared" si="0"/>
        <v>8.5</v>
      </c>
      <c r="X19" s="188" t="s">
        <v>214</v>
      </c>
      <c r="Y19" s="154" t="s">
        <v>215</v>
      </c>
      <c r="Z19" s="171"/>
      <c r="AA19" s="172"/>
      <c r="AB19" s="173"/>
      <c r="AC19" s="173"/>
      <c r="AD19" s="173"/>
      <c r="AE19" s="173"/>
      <c r="AF19" s="173"/>
      <c r="AG19" s="173"/>
      <c r="AH19" s="173"/>
    </row>
    <row r="20" spans="1:34" s="174" customFormat="1" ht="16.5" customHeight="1">
      <c r="A20" s="158">
        <v>20</v>
      </c>
      <c r="B20" s="175" t="s">
        <v>216</v>
      </c>
      <c r="C20" s="176"/>
      <c r="D20" s="177"/>
      <c r="E20" s="177"/>
      <c r="F20" s="178"/>
      <c r="G20" s="179">
        <v>1</v>
      </c>
      <c r="H20" s="176"/>
      <c r="I20" s="177"/>
      <c r="J20" s="177"/>
      <c r="K20" s="177"/>
      <c r="L20" s="180"/>
      <c r="M20" s="187"/>
      <c r="N20" s="180"/>
      <c r="O20" s="186">
        <v>0.33</v>
      </c>
      <c r="P20" s="183" t="s">
        <v>377</v>
      </c>
      <c r="Q20" s="184">
        <v>0.5</v>
      </c>
      <c r="R20" s="183" t="s">
        <v>378</v>
      </c>
      <c r="S20" s="176"/>
      <c r="T20" s="177"/>
      <c r="U20" s="180"/>
      <c r="V20" s="187"/>
      <c r="W20" s="179">
        <f t="shared" si="0"/>
        <v>1.83</v>
      </c>
      <c r="X20" s="188" t="s">
        <v>217</v>
      </c>
      <c r="Y20" s="154" t="s">
        <v>193</v>
      </c>
      <c r="Z20" s="171"/>
      <c r="AA20" s="209"/>
      <c r="AB20" s="173"/>
      <c r="AC20" s="173"/>
      <c r="AD20" s="173"/>
      <c r="AE20" s="173"/>
      <c r="AF20" s="173"/>
      <c r="AG20" s="173"/>
      <c r="AH20" s="173"/>
    </row>
    <row r="21" spans="1:34" s="174" customFormat="1" ht="16.5" customHeight="1">
      <c r="A21" s="210">
        <v>21</v>
      </c>
      <c r="B21" s="211" t="s">
        <v>218</v>
      </c>
      <c r="C21" s="212"/>
      <c r="D21" s="213"/>
      <c r="E21" s="213"/>
      <c r="F21" s="214"/>
      <c r="G21" s="215"/>
      <c r="H21" s="212"/>
      <c r="I21" s="213"/>
      <c r="J21" s="213"/>
      <c r="K21" s="213"/>
      <c r="L21" s="216"/>
      <c r="M21" s="217"/>
      <c r="N21" s="216"/>
      <c r="O21" s="212"/>
      <c r="P21" s="218"/>
      <c r="Q21" s="212"/>
      <c r="R21" s="216"/>
      <c r="S21" s="212"/>
      <c r="T21" s="213"/>
      <c r="U21" s="216"/>
      <c r="V21" s="217"/>
      <c r="W21" s="179">
        <f t="shared" si="0"/>
        <v>0</v>
      </c>
      <c r="X21" s="219" t="s">
        <v>218</v>
      </c>
      <c r="Y21" s="220" t="s">
        <v>219</v>
      </c>
      <c r="Z21" s="171"/>
      <c r="AA21" s="172"/>
      <c r="AB21" s="173"/>
      <c r="AC21" s="173"/>
      <c r="AD21" s="173"/>
      <c r="AE21" s="173"/>
      <c r="AF21" s="173"/>
      <c r="AG21" s="173"/>
      <c r="AH21" s="173"/>
    </row>
    <row r="22" spans="1:34" s="174" customFormat="1" ht="16.5" customHeight="1">
      <c r="A22" s="158">
        <v>22</v>
      </c>
      <c r="B22" s="175" t="s">
        <v>220</v>
      </c>
      <c r="C22" s="176">
        <v>1</v>
      </c>
      <c r="D22" s="177">
        <v>1</v>
      </c>
      <c r="E22" s="177"/>
      <c r="F22" s="308">
        <v>1</v>
      </c>
      <c r="G22" s="179"/>
      <c r="H22" s="176">
        <v>1</v>
      </c>
      <c r="I22" s="177"/>
      <c r="J22" s="177">
        <v>1</v>
      </c>
      <c r="K22" s="177"/>
      <c r="L22" s="310">
        <v>1</v>
      </c>
      <c r="M22" s="181">
        <v>0.5</v>
      </c>
      <c r="N22" s="180" t="s">
        <v>377</v>
      </c>
      <c r="O22" s="184">
        <v>0.5</v>
      </c>
      <c r="P22" s="180" t="s">
        <v>377</v>
      </c>
      <c r="Q22" s="184">
        <v>0.5</v>
      </c>
      <c r="R22" s="320" t="s">
        <v>378</v>
      </c>
      <c r="S22" s="176">
        <v>1</v>
      </c>
      <c r="T22" s="177">
        <v>1</v>
      </c>
      <c r="U22" s="180">
        <v>1</v>
      </c>
      <c r="V22" s="187"/>
      <c r="W22" s="179">
        <f t="shared" si="0"/>
        <v>8.5</v>
      </c>
      <c r="X22" s="188" t="s">
        <v>221</v>
      </c>
      <c r="Y22" s="189" t="s">
        <v>222</v>
      </c>
      <c r="Z22" s="193"/>
      <c r="AA22" s="172"/>
      <c r="AB22" s="173"/>
      <c r="AC22" s="173"/>
      <c r="AD22" s="173"/>
      <c r="AE22" s="173"/>
      <c r="AF22" s="173"/>
      <c r="AG22" s="173"/>
      <c r="AH22" s="173"/>
    </row>
    <row r="23" spans="1:34" s="192" customFormat="1" ht="16.5" customHeight="1">
      <c r="A23" s="158">
        <v>18</v>
      </c>
      <c r="B23" s="175" t="s">
        <v>223</v>
      </c>
      <c r="C23" s="176"/>
      <c r="D23" s="177"/>
      <c r="E23" s="177"/>
      <c r="F23" s="178"/>
      <c r="G23" s="179">
        <v>1</v>
      </c>
      <c r="H23" s="176"/>
      <c r="I23" s="177">
        <v>1</v>
      </c>
      <c r="J23" s="177"/>
      <c r="K23" s="177"/>
      <c r="L23" s="180"/>
      <c r="M23" s="187"/>
      <c r="N23" s="180"/>
      <c r="O23" s="221">
        <v>0.2</v>
      </c>
      <c r="P23" s="176" t="s">
        <v>378</v>
      </c>
      <c r="Q23" s="198">
        <v>0.25</v>
      </c>
      <c r="R23" s="183" t="s">
        <v>378</v>
      </c>
      <c r="S23" s="206">
        <v>0.25</v>
      </c>
      <c r="T23" s="199">
        <v>0.25</v>
      </c>
      <c r="U23" s="207">
        <v>0.25</v>
      </c>
      <c r="V23" s="187"/>
      <c r="W23" s="179">
        <f t="shared" si="0"/>
        <v>3.2</v>
      </c>
      <c r="X23" s="188" t="s">
        <v>224</v>
      </c>
      <c r="Y23" s="189" t="s">
        <v>204</v>
      </c>
      <c r="Z23" s="190"/>
      <c r="AA23" s="172"/>
      <c r="AB23" s="191"/>
      <c r="AC23" s="191"/>
      <c r="AD23" s="191"/>
      <c r="AE23" s="191"/>
      <c r="AF23" s="191"/>
      <c r="AG23" s="191"/>
      <c r="AH23" s="191"/>
    </row>
    <row r="24" spans="1:34" s="223" customFormat="1" ht="16.5" customHeight="1">
      <c r="A24" s="158">
        <v>24</v>
      </c>
      <c r="B24" s="175" t="s">
        <v>225</v>
      </c>
      <c r="C24" s="176"/>
      <c r="D24" s="177"/>
      <c r="E24" s="177"/>
      <c r="F24" s="304">
        <v>1</v>
      </c>
      <c r="G24" s="179">
        <v>1</v>
      </c>
      <c r="H24" s="176"/>
      <c r="I24" s="177">
        <v>1</v>
      </c>
      <c r="J24" s="177"/>
      <c r="K24" s="177"/>
      <c r="L24" s="180"/>
      <c r="M24" s="187">
        <v>1</v>
      </c>
      <c r="N24" s="180" t="s">
        <v>378</v>
      </c>
      <c r="O24" s="176">
        <v>1</v>
      </c>
      <c r="P24" s="183" t="s">
        <v>378</v>
      </c>
      <c r="Q24" s="176">
        <v>1</v>
      </c>
      <c r="R24" s="180" t="s">
        <v>376</v>
      </c>
      <c r="S24" s="176">
        <v>1</v>
      </c>
      <c r="T24" s="177">
        <v>1</v>
      </c>
      <c r="U24" s="180">
        <v>1</v>
      </c>
      <c r="V24" s="187">
        <v>1</v>
      </c>
      <c r="W24" s="179">
        <f t="shared" si="0"/>
        <v>9</v>
      </c>
      <c r="X24" s="188" t="s">
        <v>226</v>
      </c>
      <c r="Y24" s="154"/>
      <c r="Z24" s="190"/>
      <c r="AA24" s="190"/>
      <c r="AB24" s="222"/>
      <c r="AC24" s="222"/>
      <c r="AD24" s="222"/>
      <c r="AE24" s="222"/>
      <c r="AF24" s="222"/>
      <c r="AG24" s="222"/>
      <c r="AH24" s="222"/>
    </row>
    <row r="25" spans="1:34" s="174" customFormat="1" ht="16.5" customHeight="1">
      <c r="A25" s="158">
        <v>23</v>
      </c>
      <c r="B25" s="175" t="s">
        <v>227</v>
      </c>
      <c r="C25" s="176"/>
      <c r="D25" s="177"/>
      <c r="E25" s="177"/>
      <c r="F25" s="304">
        <v>1</v>
      </c>
      <c r="G25" s="179">
        <v>1</v>
      </c>
      <c r="H25" s="176">
        <v>1</v>
      </c>
      <c r="I25" s="177"/>
      <c r="J25" s="177"/>
      <c r="K25" s="177"/>
      <c r="L25" s="310">
        <v>1</v>
      </c>
      <c r="M25" s="187"/>
      <c r="N25" s="180"/>
      <c r="O25" s="182">
        <v>0.2</v>
      </c>
      <c r="P25" s="176" t="s">
        <v>378</v>
      </c>
      <c r="Q25" s="198">
        <v>0.25</v>
      </c>
      <c r="R25" s="183" t="s">
        <v>378</v>
      </c>
      <c r="S25" s="198">
        <v>0.25</v>
      </c>
      <c r="T25" s="199">
        <v>0.25</v>
      </c>
      <c r="U25" s="200">
        <v>0.25</v>
      </c>
      <c r="V25" s="187"/>
      <c r="W25" s="179">
        <f t="shared" si="0"/>
        <v>3.2</v>
      </c>
      <c r="X25" s="188" t="s">
        <v>228</v>
      </c>
      <c r="Y25" s="189" t="s">
        <v>204</v>
      </c>
      <c r="Z25" s="193"/>
      <c r="AA25" s="172"/>
      <c r="AB25" s="173"/>
      <c r="AC25" s="173"/>
      <c r="AD25" s="173"/>
      <c r="AE25" s="173"/>
      <c r="AF25" s="173"/>
      <c r="AG25" s="173"/>
      <c r="AH25" s="173"/>
    </row>
    <row r="26" spans="1:34" s="174" customFormat="1" ht="16.5" customHeight="1">
      <c r="A26" s="158">
        <v>25</v>
      </c>
      <c r="B26" s="175" t="s">
        <v>229</v>
      </c>
      <c r="C26" s="176"/>
      <c r="D26" s="177"/>
      <c r="E26" s="177"/>
      <c r="F26" s="304">
        <v>1</v>
      </c>
      <c r="G26" s="179">
        <v>1</v>
      </c>
      <c r="H26" s="176"/>
      <c r="I26" s="177"/>
      <c r="J26" s="177"/>
      <c r="K26" s="177"/>
      <c r="L26" s="180"/>
      <c r="M26" s="187"/>
      <c r="N26" s="180"/>
      <c r="O26" s="176"/>
      <c r="P26" s="183"/>
      <c r="Q26" s="176"/>
      <c r="R26" s="180"/>
      <c r="S26" s="176"/>
      <c r="T26" s="177"/>
      <c r="U26" s="180"/>
      <c r="V26" s="187"/>
      <c r="W26" s="179">
        <f t="shared" si="0"/>
        <v>1</v>
      </c>
      <c r="X26" s="188" t="s">
        <v>229</v>
      </c>
      <c r="Y26" s="154"/>
      <c r="Z26" s="224"/>
      <c r="AA26" s="225"/>
      <c r="AB26" s="173"/>
      <c r="AC26" s="173"/>
      <c r="AD26" s="173"/>
      <c r="AE26" s="173"/>
      <c r="AF26" s="173"/>
      <c r="AG26" s="173"/>
      <c r="AH26" s="173"/>
    </row>
    <row r="27" spans="1:34" s="174" customFormat="1" ht="16.5" customHeight="1">
      <c r="A27" s="158">
        <v>26</v>
      </c>
      <c r="B27" s="175" t="s">
        <v>230</v>
      </c>
      <c r="C27" s="176">
        <v>1</v>
      </c>
      <c r="D27" s="177">
        <v>1</v>
      </c>
      <c r="E27" s="177"/>
      <c r="F27" s="308">
        <v>1</v>
      </c>
      <c r="G27" s="179"/>
      <c r="H27" s="176"/>
      <c r="I27" s="177">
        <v>1</v>
      </c>
      <c r="J27" s="177"/>
      <c r="K27" s="177"/>
      <c r="L27" s="180"/>
      <c r="M27" s="181">
        <v>0.5</v>
      </c>
      <c r="N27" s="180" t="s">
        <v>376</v>
      </c>
      <c r="O27" s="201">
        <v>0.5</v>
      </c>
      <c r="P27" s="180" t="s">
        <v>376</v>
      </c>
      <c r="Q27" s="184">
        <v>0.5</v>
      </c>
      <c r="R27" s="180" t="s">
        <v>377</v>
      </c>
      <c r="S27" s="201">
        <v>0.66</v>
      </c>
      <c r="T27" s="202">
        <v>0.5</v>
      </c>
      <c r="U27" s="203">
        <v>0.5</v>
      </c>
      <c r="V27" s="187"/>
      <c r="W27" s="179">
        <f t="shared" si="0"/>
        <v>6.16</v>
      </c>
      <c r="X27" s="188" t="s">
        <v>231</v>
      </c>
      <c r="Y27" s="154" t="s">
        <v>232</v>
      </c>
      <c r="Z27" s="226"/>
      <c r="AA27" s="226"/>
      <c r="AB27" s="173"/>
      <c r="AC27" s="173"/>
      <c r="AD27" s="173"/>
      <c r="AE27" s="173"/>
      <c r="AF27" s="173"/>
      <c r="AG27" s="173"/>
      <c r="AH27" s="173"/>
    </row>
    <row r="28" spans="1:34" s="174" customFormat="1" ht="16.5" customHeight="1">
      <c r="A28" s="158">
        <v>27</v>
      </c>
      <c r="B28" s="175" t="s">
        <v>233</v>
      </c>
      <c r="C28" s="176"/>
      <c r="D28" s="177"/>
      <c r="E28" s="177"/>
      <c r="F28" s="178"/>
      <c r="G28" s="179"/>
      <c r="H28" s="176"/>
      <c r="I28" s="177"/>
      <c r="J28" s="177">
        <v>1</v>
      </c>
      <c r="K28" s="177"/>
      <c r="L28" s="180"/>
      <c r="M28" s="181">
        <v>0.5</v>
      </c>
      <c r="N28" s="180" t="s">
        <v>377</v>
      </c>
      <c r="O28" s="184">
        <v>0.5</v>
      </c>
      <c r="P28" s="180" t="s">
        <v>377</v>
      </c>
      <c r="Q28" s="184">
        <v>0.5</v>
      </c>
      <c r="R28" s="320" t="s">
        <v>378</v>
      </c>
      <c r="S28" s="176"/>
      <c r="T28" s="177"/>
      <c r="U28" s="180"/>
      <c r="V28" s="187"/>
      <c r="W28" s="179">
        <f t="shared" si="0"/>
        <v>2.5</v>
      </c>
      <c r="X28" s="188" t="s">
        <v>233</v>
      </c>
      <c r="Y28" s="189" t="s">
        <v>222</v>
      </c>
      <c r="Z28" s="171"/>
      <c r="AA28" s="172"/>
      <c r="AB28" s="173"/>
      <c r="AC28" s="173"/>
      <c r="AD28" s="173"/>
      <c r="AE28" s="173"/>
      <c r="AF28" s="173"/>
      <c r="AG28" s="173"/>
      <c r="AH28" s="173"/>
    </row>
    <row r="29" spans="1:34" s="174" customFormat="1" ht="16.5" customHeight="1">
      <c r="A29" s="158">
        <v>28</v>
      </c>
      <c r="B29" s="175" t="s">
        <v>234</v>
      </c>
      <c r="C29" s="176"/>
      <c r="D29" s="177"/>
      <c r="E29" s="177"/>
      <c r="F29" s="178"/>
      <c r="G29" s="179">
        <v>1</v>
      </c>
      <c r="H29" s="176"/>
      <c r="I29" s="177"/>
      <c r="J29" s="177"/>
      <c r="K29" s="177"/>
      <c r="L29" s="180"/>
      <c r="M29" s="187"/>
      <c r="N29" s="180"/>
      <c r="O29" s="184"/>
      <c r="P29" s="180"/>
      <c r="Q29" s="184"/>
      <c r="R29" s="320"/>
      <c r="S29" s="176"/>
      <c r="T29" s="177"/>
      <c r="U29" s="180"/>
      <c r="V29" s="187"/>
      <c r="W29" s="179">
        <f t="shared" si="0"/>
        <v>1</v>
      </c>
      <c r="X29" s="188" t="s">
        <v>234</v>
      </c>
      <c r="Y29" s="189" t="s">
        <v>235</v>
      </c>
      <c r="Z29" s="171"/>
      <c r="AA29" s="172"/>
      <c r="AB29" s="173"/>
      <c r="AC29" s="173"/>
      <c r="AD29" s="173"/>
      <c r="AE29" s="173"/>
      <c r="AF29" s="173"/>
      <c r="AG29" s="173"/>
      <c r="AH29" s="173"/>
    </row>
    <row r="30" spans="1:34" s="174" customFormat="1" ht="16.5" customHeight="1">
      <c r="A30" s="158">
        <v>29</v>
      </c>
      <c r="B30" s="175" t="s">
        <v>236</v>
      </c>
      <c r="C30" s="176"/>
      <c r="D30" s="177"/>
      <c r="E30" s="177"/>
      <c r="F30" s="178"/>
      <c r="G30" s="179">
        <v>1</v>
      </c>
      <c r="H30" s="176"/>
      <c r="I30" s="177">
        <v>1</v>
      </c>
      <c r="J30" s="177"/>
      <c r="K30" s="177"/>
      <c r="L30" s="305">
        <v>1</v>
      </c>
      <c r="M30" s="187"/>
      <c r="N30" s="180"/>
      <c r="O30" s="186">
        <v>0.33</v>
      </c>
      <c r="P30" s="183" t="s">
        <v>377</v>
      </c>
      <c r="Q30" s="176">
        <v>1</v>
      </c>
      <c r="R30" s="180" t="s">
        <v>377</v>
      </c>
      <c r="S30" s="176">
        <v>1</v>
      </c>
      <c r="T30" s="177"/>
      <c r="U30" s="180"/>
      <c r="V30" s="187"/>
      <c r="W30" s="179">
        <f t="shared" si="0"/>
        <v>4.33</v>
      </c>
      <c r="X30" s="188" t="s">
        <v>237</v>
      </c>
      <c r="Y30" s="189" t="s">
        <v>238</v>
      </c>
      <c r="Z30" s="171"/>
      <c r="AA30" s="172"/>
      <c r="AB30" s="173"/>
      <c r="AC30" s="173"/>
      <c r="AD30" s="173"/>
      <c r="AE30" s="173"/>
      <c r="AF30" s="173"/>
      <c r="AG30" s="173"/>
      <c r="AH30" s="173"/>
    </row>
    <row r="31" spans="1:34" s="174" customFormat="1" ht="16.5" customHeight="1">
      <c r="A31" s="158">
        <v>30</v>
      </c>
      <c r="B31" s="175" t="s">
        <v>239</v>
      </c>
      <c r="C31" s="176">
        <v>1</v>
      </c>
      <c r="D31" s="177">
        <v>1</v>
      </c>
      <c r="E31" s="177"/>
      <c r="F31" s="308">
        <v>1</v>
      </c>
      <c r="G31" s="179"/>
      <c r="H31" s="176"/>
      <c r="I31" s="177"/>
      <c r="J31" s="177"/>
      <c r="K31" s="177"/>
      <c r="L31" s="180"/>
      <c r="M31" s="181">
        <v>0.5</v>
      </c>
      <c r="N31" s="180" t="s">
        <v>378</v>
      </c>
      <c r="O31" s="176">
        <v>1</v>
      </c>
      <c r="P31" s="180" t="s">
        <v>376</v>
      </c>
      <c r="Q31" s="176">
        <v>1</v>
      </c>
      <c r="R31" s="183" t="s">
        <v>378</v>
      </c>
      <c r="S31" s="176">
        <v>1</v>
      </c>
      <c r="T31" s="177">
        <v>1</v>
      </c>
      <c r="U31" s="180">
        <v>1</v>
      </c>
      <c r="V31" s="187">
        <v>1</v>
      </c>
      <c r="W31" s="179">
        <f t="shared" si="0"/>
        <v>8.5</v>
      </c>
      <c r="X31" s="228" t="s">
        <v>240</v>
      </c>
      <c r="Y31" s="154"/>
      <c r="Z31" s="171"/>
      <c r="AA31" s="172"/>
      <c r="AB31" s="173"/>
      <c r="AC31" s="173"/>
      <c r="AD31" s="173"/>
      <c r="AE31" s="173"/>
      <c r="AF31" s="173"/>
      <c r="AG31" s="173"/>
      <c r="AH31" s="173"/>
    </row>
    <row r="32" spans="1:34" s="174" customFormat="1" ht="16.5" customHeight="1">
      <c r="A32" s="229">
        <v>31</v>
      </c>
      <c r="B32" s="230" t="s">
        <v>241</v>
      </c>
      <c r="C32" s="231"/>
      <c r="D32" s="232"/>
      <c r="E32" s="232"/>
      <c r="F32" s="233"/>
      <c r="G32" s="234"/>
      <c r="H32" s="231"/>
      <c r="I32" s="232"/>
      <c r="J32" s="232"/>
      <c r="K32" s="232"/>
      <c r="L32" s="235"/>
      <c r="M32" s="236"/>
      <c r="N32" s="235"/>
      <c r="O32" s="231"/>
      <c r="P32" s="237"/>
      <c r="Q32" s="231"/>
      <c r="R32" s="235"/>
      <c r="S32" s="231"/>
      <c r="T32" s="232"/>
      <c r="U32" s="235"/>
      <c r="V32" s="236"/>
      <c r="W32" s="179">
        <f t="shared" si="0"/>
        <v>0</v>
      </c>
      <c r="X32" s="228" t="s">
        <v>241</v>
      </c>
      <c r="Y32" s="189"/>
      <c r="Z32" s="129"/>
      <c r="AA32" s="172"/>
      <c r="AB32" s="173"/>
      <c r="AC32" s="173"/>
      <c r="AD32" s="173"/>
      <c r="AE32" s="173"/>
      <c r="AF32" s="173"/>
      <c r="AG32" s="173"/>
      <c r="AH32" s="173"/>
    </row>
    <row r="33" spans="1:34" s="174" customFormat="1" ht="16.5" customHeight="1">
      <c r="A33" s="158">
        <v>32</v>
      </c>
      <c r="B33" s="175" t="s">
        <v>242</v>
      </c>
      <c r="C33" s="176">
        <v>1</v>
      </c>
      <c r="D33" s="177">
        <v>1</v>
      </c>
      <c r="E33" s="177"/>
      <c r="F33" s="308">
        <v>1</v>
      </c>
      <c r="G33" s="179">
        <v>1</v>
      </c>
      <c r="H33" s="321"/>
      <c r="I33" s="177">
        <v>1</v>
      </c>
      <c r="J33" s="177"/>
      <c r="K33" s="177"/>
      <c r="L33" s="305">
        <v>1</v>
      </c>
      <c r="M33" s="187">
        <v>1</v>
      </c>
      <c r="N33" s="180" t="s">
        <v>375</v>
      </c>
      <c r="O33" s="176">
        <v>1</v>
      </c>
      <c r="P33" s="180" t="s">
        <v>375</v>
      </c>
      <c r="Q33" s="176">
        <v>1</v>
      </c>
      <c r="R33" s="180" t="s">
        <v>376</v>
      </c>
      <c r="S33" s="176">
        <v>2</v>
      </c>
      <c r="T33" s="177">
        <v>2</v>
      </c>
      <c r="U33" s="180">
        <v>2</v>
      </c>
      <c r="V33" s="187">
        <v>1</v>
      </c>
      <c r="W33" s="179">
        <f t="shared" si="0"/>
        <v>14</v>
      </c>
      <c r="X33" s="228" t="s">
        <v>243</v>
      </c>
      <c r="Y33" s="189"/>
      <c r="Z33" s="171"/>
      <c r="AA33" s="172"/>
      <c r="AB33" s="173"/>
      <c r="AC33" s="173"/>
      <c r="AD33" s="173"/>
      <c r="AE33" s="173"/>
      <c r="AF33" s="173"/>
      <c r="AG33" s="173"/>
      <c r="AH33" s="173"/>
    </row>
    <row r="34" spans="1:34" s="174" customFormat="1" ht="16.5" customHeight="1">
      <c r="A34" s="158">
        <v>33</v>
      </c>
      <c r="B34" s="175" t="s">
        <v>244</v>
      </c>
      <c r="C34" s="176"/>
      <c r="D34" s="177"/>
      <c r="E34" s="177"/>
      <c r="F34" s="178"/>
      <c r="G34" s="179">
        <v>1</v>
      </c>
      <c r="H34" s="176"/>
      <c r="I34" s="177">
        <v>1</v>
      </c>
      <c r="J34" s="177"/>
      <c r="K34" s="177"/>
      <c r="L34" s="305">
        <v>1</v>
      </c>
      <c r="M34" s="176">
        <v>1</v>
      </c>
      <c r="N34" s="180" t="s">
        <v>377</v>
      </c>
      <c r="O34" s="184">
        <v>0.5</v>
      </c>
      <c r="P34" s="180" t="s">
        <v>377</v>
      </c>
      <c r="Q34" s="184">
        <v>0.5</v>
      </c>
      <c r="R34" s="183" t="s">
        <v>378</v>
      </c>
      <c r="S34" s="176">
        <v>1</v>
      </c>
      <c r="T34" s="177">
        <v>1</v>
      </c>
      <c r="U34" s="180">
        <v>1</v>
      </c>
      <c r="V34" s="187">
        <v>1</v>
      </c>
      <c r="W34" s="179">
        <f t="shared" si="0"/>
        <v>8</v>
      </c>
      <c r="X34" s="228" t="s">
        <v>244</v>
      </c>
      <c r="Y34" s="154" t="s">
        <v>245</v>
      </c>
      <c r="Z34" s="238"/>
      <c r="AA34" s="172"/>
      <c r="AB34" s="173"/>
      <c r="AC34" s="173"/>
      <c r="AD34" s="173"/>
      <c r="AE34" s="173"/>
      <c r="AF34" s="173"/>
      <c r="AG34" s="173"/>
      <c r="AH34" s="173"/>
    </row>
    <row r="35" spans="1:34" s="174" customFormat="1" ht="16.5" customHeight="1">
      <c r="A35" s="158">
        <v>34</v>
      </c>
      <c r="B35" s="175" t="s">
        <v>246</v>
      </c>
      <c r="C35" s="176"/>
      <c r="D35" s="177"/>
      <c r="E35" s="177"/>
      <c r="F35" s="304">
        <v>1</v>
      </c>
      <c r="G35" s="179">
        <v>1</v>
      </c>
      <c r="H35" s="176"/>
      <c r="I35" s="177"/>
      <c r="J35" s="177"/>
      <c r="K35" s="177"/>
      <c r="L35" s="180"/>
      <c r="M35" s="187"/>
      <c r="N35" s="180"/>
      <c r="O35" s="176"/>
      <c r="P35" s="183"/>
      <c r="Q35" s="176"/>
      <c r="R35" s="180"/>
      <c r="S35" s="176"/>
      <c r="T35" s="177"/>
      <c r="U35" s="180"/>
      <c r="V35" s="187"/>
      <c r="W35" s="179">
        <f t="shared" si="0"/>
        <v>1</v>
      </c>
      <c r="X35" s="228" t="s">
        <v>246</v>
      </c>
      <c r="Y35" s="189"/>
      <c r="Z35" s="129"/>
      <c r="AA35" s="172"/>
      <c r="AB35" s="173"/>
      <c r="AC35" s="173"/>
      <c r="AD35" s="173"/>
      <c r="AE35" s="173"/>
      <c r="AF35" s="173"/>
      <c r="AG35" s="173"/>
      <c r="AH35" s="173"/>
    </row>
    <row r="36" spans="1:34" s="174" customFormat="1" ht="16.5" customHeight="1">
      <c r="A36" s="158">
        <v>35</v>
      </c>
      <c r="B36" s="175" t="s">
        <v>247</v>
      </c>
      <c r="C36" s="176">
        <v>1</v>
      </c>
      <c r="D36" s="177">
        <v>1</v>
      </c>
      <c r="E36" s="177"/>
      <c r="F36" s="308">
        <v>1</v>
      </c>
      <c r="G36" s="179"/>
      <c r="H36" s="176">
        <v>1</v>
      </c>
      <c r="I36" s="177"/>
      <c r="J36" s="450"/>
      <c r="K36" s="177">
        <v>1</v>
      </c>
      <c r="L36" s="310">
        <v>1</v>
      </c>
      <c r="M36" s="187">
        <v>1</v>
      </c>
      <c r="N36" s="180" t="s">
        <v>375</v>
      </c>
      <c r="O36" s="176">
        <v>1</v>
      </c>
      <c r="P36" s="180" t="s">
        <v>375</v>
      </c>
      <c r="Q36" s="176">
        <v>2</v>
      </c>
      <c r="R36" s="180" t="s">
        <v>375</v>
      </c>
      <c r="S36" s="176">
        <v>2</v>
      </c>
      <c r="T36" s="176">
        <v>2</v>
      </c>
      <c r="U36" s="176">
        <v>2</v>
      </c>
      <c r="V36" s="187">
        <v>2</v>
      </c>
      <c r="W36" s="179">
        <f t="shared" si="0"/>
        <v>16</v>
      </c>
      <c r="X36" s="228" t="s">
        <v>248</v>
      </c>
      <c r="Y36" s="154"/>
      <c r="Z36" s="171"/>
      <c r="AA36" s="172"/>
      <c r="AB36" s="173"/>
      <c r="AC36" s="173"/>
      <c r="AD36" s="173"/>
      <c r="AE36" s="173"/>
      <c r="AF36" s="173"/>
      <c r="AG36" s="173"/>
      <c r="AH36" s="173"/>
    </row>
    <row r="37" spans="1:34" s="174" customFormat="1" ht="16.5" customHeight="1">
      <c r="A37" s="158">
        <v>36</v>
      </c>
      <c r="B37" s="175" t="s">
        <v>249</v>
      </c>
      <c r="C37" s="176">
        <v>1</v>
      </c>
      <c r="D37" s="177">
        <v>1</v>
      </c>
      <c r="E37" s="177"/>
      <c r="F37" s="308">
        <v>1</v>
      </c>
      <c r="G37" s="179"/>
      <c r="H37" s="176"/>
      <c r="I37" s="177"/>
      <c r="J37" s="177"/>
      <c r="K37" s="177"/>
      <c r="L37" s="180"/>
      <c r="M37" s="176">
        <v>1</v>
      </c>
      <c r="N37" s="180" t="s">
        <v>377</v>
      </c>
      <c r="O37" s="176">
        <v>1</v>
      </c>
      <c r="P37" s="180" t="s">
        <v>376</v>
      </c>
      <c r="Q37" s="176">
        <v>1</v>
      </c>
      <c r="R37" s="180" t="s">
        <v>377</v>
      </c>
      <c r="S37" s="176">
        <v>1</v>
      </c>
      <c r="T37" s="177">
        <v>1</v>
      </c>
      <c r="U37" s="180">
        <v>1</v>
      </c>
      <c r="V37" s="187"/>
      <c r="W37" s="179">
        <f t="shared" si="0"/>
        <v>8</v>
      </c>
      <c r="X37" s="228" t="s">
        <v>250</v>
      </c>
      <c r="Y37" s="154"/>
      <c r="Z37" s="171"/>
      <c r="AA37" s="172"/>
      <c r="AB37" s="173"/>
      <c r="AC37" s="173"/>
      <c r="AD37" s="173"/>
      <c r="AE37" s="173"/>
      <c r="AF37" s="173"/>
      <c r="AG37" s="173"/>
      <c r="AH37" s="173"/>
    </row>
    <row r="38" spans="1:34" s="174" customFormat="1" ht="16.5" customHeight="1">
      <c r="A38" s="158">
        <v>37</v>
      </c>
      <c r="B38" s="175" t="s">
        <v>251</v>
      </c>
      <c r="C38" s="176">
        <v>1</v>
      </c>
      <c r="D38" s="177">
        <v>1</v>
      </c>
      <c r="E38" s="177"/>
      <c r="F38" s="308">
        <v>1</v>
      </c>
      <c r="G38" s="179"/>
      <c r="H38" s="176"/>
      <c r="I38" s="177"/>
      <c r="J38" s="177">
        <v>1</v>
      </c>
      <c r="K38" s="177"/>
      <c r="L38" s="180"/>
      <c r="M38" s="187">
        <v>1</v>
      </c>
      <c r="N38" s="180" t="s">
        <v>375</v>
      </c>
      <c r="O38" s="176">
        <v>1</v>
      </c>
      <c r="P38" s="183" t="s">
        <v>378</v>
      </c>
      <c r="Q38" s="176">
        <v>1</v>
      </c>
      <c r="R38" s="320" t="s">
        <v>378</v>
      </c>
      <c r="S38" s="176">
        <v>1</v>
      </c>
      <c r="T38" s="177">
        <v>1</v>
      </c>
      <c r="U38" s="180"/>
      <c r="V38" s="187"/>
      <c r="W38" s="179">
        <f t="shared" si="0"/>
        <v>8</v>
      </c>
      <c r="X38" s="239" t="s">
        <v>251</v>
      </c>
      <c r="Y38" s="154"/>
      <c r="Z38" s="171"/>
      <c r="AA38" s="172"/>
      <c r="AB38" s="173"/>
      <c r="AC38" s="173"/>
      <c r="AD38" s="173"/>
      <c r="AE38" s="173"/>
      <c r="AF38" s="173"/>
      <c r="AG38" s="173"/>
      <c r="AH38" s="173"/>
    </row>
    <row r="39" spans="1:34" s="223" customFormat="1" ht="16.5" customHeight="1">
      <c r="A39" s="158">
        <v>38</v>
      </c>
      <c r="B39" s="175" t="s">
        <v>252</v>
      </c>
      <c r="C39" s="176">
        <v>1</v>
      </c>
      <c r="D39" s="177">
        <v>1</v>
      </c>
      <c r="E39" s="177"/>
      <c r="F39" s="308">
        <v>1</v>
      </c>
      <c r="G39" s="179"/>
      <c r="H39" s="176"/>
      <c r="I39" s="177"/>
      <c r="J39" s="177">
        <v>1</v>
      </c>
      <c r="K39" s="177"/>
      <c r="L39" s="305">
        <v>1</v>
      </c>
      <c r="M39" s="187">
        <v>1</v>
      </c>
      <c r="N39" s="180" t="s">
        <v>378</v>
      </c>
      <c r="O39" s="176">
        <v>1</v>
      </c>
      <c r="P39" s="183" t="s">
        <v>377</v>
      </c>
      <c r="Q39" s="176">
        <v>1</v>
      </c>
      <c r="R39" s="183" t="s">
        <v>378</v>
      </c>
      <c r="S39" s="176">
        <v>1</v>
      </c>
      <c r="T39" s="177">
        <v>1</v>
      </c>
      <c r="U39" s="180">
        <v>1</v>
      </c>
      <c r="V39" s="187">
        <v>1</v>
      </c>
      <c r="W39" s="179">
        <f t="shared" si="0"/>
        <v>10</v>
      </c>
      <c r="X39" s="228" t="s">
        <v>253</v>
      </c>
      <c r="Y39" s="154"/>
      <c r="Z39" s="171"/>
      <c r="AA39" s="172"/>
      <c r="AB39" s="222"/>
      <c r="AC39" s="222"/>
      <c r="AD39" s="222"/>
      <c r="AE39" s="222"/>
      <c r="AF39" s="222"/>
      <c r="AG39" s="222"/>
      <c r="AH39" s="222"/>
    </row>
    <row r="40" spans="1:34" s="174" customFormat="1" ht="16.5" customHeight="1">
      <c r="A40" s="158">
        <v>39</v>
      </c>
      <c r="B40" s="175" t="s">
        <v>254</v>
      </c>
      <c r="C40" s="176">
        <v>1</v>
      </c>
      <c r="D40" s="177">
        <v>1</v>
      </c>
      <c r="E40" s="177"/>
      <c r="F40" s="308">
        <v>1</v>
      </c>
      <c r="G40" s="179"/>
      <c r="H40" s="176"/>
      <c r="I40" s="177"/>
      <c r="J40" s="177"/>
      <c r="K40" s="177"/>
      <c r="L40" s="180"/>
      <c r="M40" s="187">
        <v>1</v>
      </c>
      <c r="N40" s="180" t="s">
        <v>378</v>
      </c>
      <c r="O40" s="176"/>
      <c r="P40" s="183"/>
      <c r="Q40" s="176">
        <v>1</v>
      </c>
      <c r="R40" s="183" t="s">
        <v>378</v>
      </c>
      <c r="S40" s="176">
        <v>1</v>
      </c>
      <c r="T40" s="177">
        <v>1</v>
      </c>
      <c r="U40" s="180">
        <v>2</v>
      </c>
      <c r="V40" s="187">
        <v>1</v>
      </c>
      <c r="W40" s="179">
        <f t="shared" si="0"/>
        <v>9</v>
      </c>
      <c r="X40" s="228" t="s">
        <v>255</v>
      </c>
      <c r="Y40" s="189"/>
      <c r="Z40" s="240"/>
      <c r="AA40" s="172"/>
      <c r="AB40" s="173"/>
      <c r="AC40" s="173"/>
      <c r="AD40" s="173"/>
      <c r="AE40" s="173"/>
      <c r="AF40" s="173"/>
      <c r="AG40" s="173"/>
      <c r="AH40" s="173"/>
    </row>
    <row r="41" spans="1:34" s="223" customFormat="1" ht="16.5" customHeight="1">
      <c r="A41" s="158">
        <v>40</v>
      </c>
      <c r="B41" s="175" t="s">
        <v>256</v>
      </c>
      <c r="C41" s="176"/>
      <c r="D41" s="177"/>
      <c r="E41" s="177"/>
      <c r="F41" s="178"/>
      <c r="G41" s="179">
        <v>1</v>
      </c>
      <c r="H41" s="176"/>
      <c r="I41" s="177"/>
      <c r="J41" s="177"/>
      <c r="K41" s="177"/>
      <c r="L41" s="180"/>
      <c r="M41" s="187"/>
      <c r="N41" s="180"/>
      <c r="O41" s="176"/>
      <c r="P41" s="183"/>
      <c r="Q41" s="176"/>
      <c r="R41" s="180"/>
      <c r="S41" s="176"/>
      <c r="T41" s="177">
        <v>1</v>
      </c>
      <c r="U41" s="180">
        <v>1</v>
      </c>
      <c r="V41" s="187"/>
      <c r="W41" s="179">
        <f t="shared" si="0"/>
        <v>3</v>
      </c>
      <c r="X41" s="228" t="s">
        <v>256</v>
      </c>
      <c r="Y41" s="154"/>
      <c r="Z41" s="129"/>
      <c r="AA41" s="172"/>
      <c r="AB41" s="222"/>
      <c r="AC41" s="222"/>
      <c r="AD41" s="222"/>
      <c r="AE41" s="222"/>
      <c r="AF41" s="222"/>
      <c r="AG41" s="222"/>
      <c r="AH41" s="222"/>
    </row>
    <row r="42" spans="1:34" s="223" customFormat="1" ht="16.5" customHeight="1">
      <c r="A42" s="158">
        <v>41</v>
      </c>
      <c r="B42" s="175" t="s">
        <v>257</v>
      </c>
      <c r="C42" s="176">
        <v>1</v>
      </c>
      <c r="D42" s="177">
        <v>1</v>
      </c>
      <c r="E42" s="177"/>
      <c r="F42" s="308">
        <v>1</v>
      </c>
      <c r="G42" s="179"/>
      <c r="H42" s="176">
        <v>1</v>
      </c>
      <c r="I42" s="177"/>
      <c r="J42" s="177"/>
      <c r="K42" s="177">
        <v>1</v>
      </c>
      <c r="L42" s="310">
        <v>1</v>
      </c>
      <c r="M42" s="187">
        <v>1</v>
      </c>
      <c r="N42" s="180" t="s">
        <v>376</v>
      </c>
      <c r="O42" s="176">
        <v>1</v>
      </c>
      <c r="P42" s="183" t="s">
        <v>378</v>
      </c>
      <c r="Q42" s="176">
        <v>1</v>
      </c>
      <c r="R42" s="180" t="s">
        <v>376</v>
      </c>
      <c r="S42" s="176">
        <v>1</v>
      </c>
      <c r="T42" s="177">
        <v>1</v>
      </c>
      <c r="U42" s="180">
        <v>1</v>
      </c>
      <c r="V42" s="187">
        <v>1</v>
      </c>
      <c r="W42" s="179">
        <f t="shared" si="0"/>
        <v>11</v>
      </c>
      <c r="X42" s="228" t="s">
        <v>258</v>
      </c>
      <c r="Y42" s="154"/>
      <c r="Z42" s="129"/>
      <c r="AA42" s="172"/>
      <c r="AB42" s="241"/>
      <c r="AC42" s="222"/>
      <c r="AD42" s="222"/>
      <c r="AE42" s="222"/>
      <c r="AF42" s="222"/>
      <c r="AG42" s="222"/>
      <c r="AH42" s="222"/>
    </row>
    <row r="43" spans="1:34" s="223" customFormat="1" ht="16.5" customHeight="1">
      <c r="A43" s="158">
        <v>42</v>
      </c>
      <c r="B43" s="175" t="s">
        <v>259</v>
      </c>
      <c r="C43" s="176"/>
      <c r="D43" s="177"/>
      <c r="E43" s="177"/>
      <c r="F43" s="178"/>
      <c r="G43" s="179">
        <v>1</v>
      </c>
      <c r="H43" s="176"/>
      <c r="I43" s="177"/>
      <c r="J43" s="177"/>
      <c r="K43" s="177"/>
      <c r="L43" s="180"/>
      <c r="M43" s="187"/>
      <c r="N43" s="180"/>
      <c r="O43" s="176"/>
      <c r="P43" s="183"/>
      <c r="Q43" s="176"/>
      <c r="R43" s="180"/>
      <c r="S43" s="176"/>
      <c r="T43" s="177"/>
      <c r="U43" s="180"/>
      <c r="V43" s="187"/>
      <c r="W43" s="179">
        <f t="shared" si="0"/>
        <v>1</v>
      </c>
      <c r="X43" s="228" t="s">
        <v>259</v>
      </c>
      <c r="Y43" s="154"/>
      <c r="Z43" s="155"/>
      <c r="AA43" s="172"/>
      <c r="AB43" s="222"/>
      <c r="AC43" s="222"/>
      <c r="AD43" s="222"/>
      <c r="AE43" s="222"/>
      <c r="AF43" s="172"/>
      <c r="AG43" s="222"/>
      <c r="AH43" s="222"/>
    </row>
    <row r="44" spans="1:34" s="223" customFormat="1" ht="16.5" customHeight="1">
      <c r="A44" s="158">
        <v>43</v>
      </c>
      <c r="B44" s="175" t="s">
        <v>260</v>
      </c>
      <c r="C44" s="176"/>
      <c r="D44" s="177"/>
      <c r="E44" s="177"/>
      <c r="F44" s="304">
        <v>1</v>
      </c>
      <c r="G44" s="179">
        <v>1</v>
      </c>
      <c r="H44" s="176"/>
      <c r="I44" s="196">
        <v>0.5</v>
      </c>
      <c r="J44" s="177"/>
      <c r="K44" s="177"/>
      <c r="L44" s="306">
        <v>0.5</v>
      </c>
      <c r="M44" s="176">
        <v>1</v>
      </c>
      <c r="N44" s="180" t="s">
        <v>377</v>
      </c>
      <c r="O44" s="186">
        <v>0.33</v>
      </c>
      <c r="P44" s="183" t="s">
        <v>378</v>
      </c>
      <c r="Q44" s="186">
        <v>0.33</v>
      </c>
      <c r="R44" s="319" t="s">
        <v>378</v>
      </c>
      <c r="S44" s="186">
        <v>0.33</v>
      </c>
      <c r="T44" s="242">
        <v>0.33</v>
      </c>
      <c r="U44" s="243">
        <v>0.33</v>
      </c>
      <c r="V44" s="187"/>
      <c r="W44" s="179">
        <f t="shared" si="0"/>
        <v>4.15</v>
      </c>
      <c r="X44" s="228" t="s">
        <v>260</v>
      </c>
      <c r="Y44" s="189" t="s">
        <v>261</v>
      </c>
      <c r="Z44" s="171"/>
      <c r="AA44" s="172"/>
      <c r="AB44" s="222"/>
      <c r="AC44" s="222"/>
      <c r="AD44" s="222"/>
      <c r="AE44" s="222"/>
      <c r="AF44" s="222"/>
      <c r="AG44" s="222"/>
      <c r="AH44" s="222"/>
    </row>
    <row r="45" spans="1:34" s="174" customFormat="1" ht="16.5" customHeight="1">
      <c r="A45" s="158">
        <v>44</v>
      </c>
      <c r="B45" s="175" t="s">
        <v>262</v>
      </c>
      <c r="C45" s="176"/>
      <c r="D45" s="177"/>
      <c r="E45" s="177"/>
      <c r="F45" s="178"/>
      <c r="G45" s="179">
        <v>1</v>
      </c>
      <c r="H45" s="176"/>
      <c r="I45" s="177">
        <v>1</v>
      </c>
      <c r="J45" s="177"/>
      <c r="K45" s="177"/>
      <c r="L45" s="180"/>
      <c r="M45" s="181">
        <v>0.5</v>
      </c>
      <c r="N45" s="180" t="s">
        <v>378</v>
      </c>
      <c r="O45" s="176"/>
      <c r="P45" s="183"/>
      <c r="Q45" s="201">
        <v>0</v>
      </c>
      <c r="R45" s="183" t="s">
        <v>378</v>
      </c>
      <c r="S45" s="176">
        <v>1</v>
      </c>
      <c r="T45" s="177">
        <v>1</v>
      </c>
      <c r="U45" s="180">
        <v>1</v>
      </c>
      <c r="V45" s="187">
        <v>1</v>
      </c>
      <c r="W45" s="179">
        <f t="shared" si="0"/>
        <v>6.5</v>
      </c>
      <c r="X45" s="228" t="s">
        <v>262</v>
      </c>
      <c r="Y45" s="154" t="s">
        <v>263</v>
      </c>
      <c r="Z45" s="171"/>
      <c r="AA45" s="172"/>
      <c r="AB45" s="173"/>
      <c r="AC45" s="173"/>
      <c r="AD45" s="173"/>
      <c r="AE45" s="173"/>
      <c r="AF45" s="173"/>
      <c r="AG45" s="173"/>
      <c r="AH45" s="173"/>
    </row>
    <row r="46" spans="1:34" s="174" customFormat="1" ht="16.5" customHeight="1">
      <c r="A46" s="158">
        <v>45</v>
      </c>
      <c r="B46" s="175" t="s">
        <v>264</v>
      </c>
      <c r="C46" s="176">
        <v>1</v>
      </c>
      <c r="D46" s="177">
        <v>1</v>
      </c>
      <c r="E46" s="177"/>
      <c r="F46" s="308">
        <v>1</v>
      </c>
      <c r="G46" s="179"/>
      <c r="H46" s="176">
        <v>1</v>
      </c>
      <c r="I46" s="177"/>
      <c r="J46" s="177"/>
      <c r="K46" s="196">
        <v>0.5</v>
      </c>
      <c r="L46" s="310">
        <v>1</v>
      </c>
      <c r="M46" s="187">
        <v>1</v>
      </c>
      <c r="N46" s="180" t="s">
        <v>376</v>
      </c>
      <c r="O46" s="244">
        <v>1.5</v>
      </c>
      <c r="P46" s="180" t="s">
        <v>375</v>
      </c>
      <c r="Q46" s="176">
        <v>1.5</v>
      </c>
      <c r="R46" s="180" t="s">
        <v>375</v>
      </c>
      <c r="S46" s="176">
        <v>2</v>
      </c>
      <c r="T46" s="177">
        <v>2</v>
      </c>
      <c r="U46" s="180">
        <v>2</v>
      </c>
      <c r="V46" s="187">
        <v>2</v>
      </c>
      <c r="W46" s="179">
        <f t="shared" si="0"/>
        <v>15.5</v>
      </c>
      <c r="X46" s="228" t="s">
        <v>265</v>
      </c>
      <c r="Y46" s="154" t="s">
        <v>266</v>
      </c>
      <c r="Z46" s="172"/>
      <c r="AA46" s="173"/>
      <c r="AB46" s="173"/>
      <c r="AC46" s="173"/>
      <c r="AD46" s="173"/>
      <c r="AE46" s="173"/>
      <c r="AF46" s="173"/>
      <c r="AG46" s="173"/>
      <c r="AH46" s="173"/>
    </row>
    <row r="47" spans="1:34" s="174" customFormat="1" ht="16.5" customHeight="1">
      <c r="A47" s="210">
        <v>46</v>
      </c>
      <c r="B47" s="211" t="s">
        <v>267</v>
      </c>
      <c r="C47" s="212"/>
      <c r="D47" s="213"/>
      <c r="E47" s="213"/>
      <c r="F47" s="214"/>
      <c r="G47" s="215"/>
      <c r="H47" s="212"/>
      <c r="I47" s="213"/>
      <c r="J47" s="213"/>
      <c r="K47" s="213"/>
      <c r="L47" s="216"/>
      <c r="M47" s="217"/>
      <c r="N47" s="216"/>
      <c r="O47" s="212"/>
      <c r="P47" s="218"/>
      <c r="Q47" s="212"/>
      <c r="R47" s="216"/>
      <c r="S47" s="212"/>
      <c r="T47" s="213"/>
      <c r="U47" s="216"/>
      <c r="V47" s="217"/>
      <c r="W47" s="179">
        <f t="shared" si="0"/>
        <v>0</v>
      </c>
      <c r="X47" s="219" t="s">
        <v>267</v>
      </c>
      <c r="Y47" s="227" t="s">
        <v>219</v>
      </c>
      <c r="Z47" s="226"/>
      <c r="AA47" s="245"/>
      <c r="AB47" s="173"/>
      <c r="AC47" s="173"/>
      <c r="AD47" s="173"/>
      <c r="AE47" s="173"/>
      <c r="AF47" s="173"/>
      <c r="AG47" s="173"/>
      <c r="AH47" s="173"/>
    </row>
    <row r="48" spans="1:34" s="174" customFormat="1" ht="16.5" customHeight="1">
      <c r="A48" s="158">
        <v>47</v>
      </c>
      <c r="B48" s="175" t="s">
        <v>268</v>
      </c>
      <c r="C48" s="176"/>
      <c r="D48" s="177"/>
      <c r="E48" s="177"/>
      <c r="F48" s="178"/>
      <c r="G48" s="179"/>
      <c r="H48" s="176"/>
      <c r="I48" s="177"/>
      <c r="J48" s="177">
        <v>1</v>
      </c>
      <c r="K48" s="177"/>
      <c r="L48" s="305">
        <v>1</v>
      </c>
      <c r="M48" s="176"/>
      <c r="N48" s="180"/>
      <c r="O48" s="176"/>
      <c r="P48" s="183"/>
      <c r="Q48" s="176"/>
      <c r="R48" s="180"/>
      <c r="S48" s="176"/>
      <c r="T48" s="177"/>
      <c r="U48" s="180"/>
      <c r="V48" s="187"/>
      <c r="W48" s="179">
        <f t="shared" si="0"/>
        <v>1</v>
      </c>
      <c r="X48" s="228" t="s">
        <v>268</v>
      </c>
      <c r="Y48" s="154"/>
      <c r="Z48" s="171"/>
      <c r="AA48" s="172"/>
      <c r="AB48" s="173"/>
      <c r="AC48" s="173"/>
      <c r="AD48" s="173"/>
      <c r="AE48" s="173"/>
      <c r="AF48" s="173"/>
      <c r="AG48" s="173"/>
      <c r="AH48" s="173"/>
    </row>
    <row r="49" spans="1:34" s="174" customFormat="1" ht="16.5" customHeight="1">
      <c r="A49" s="158">
        <v>48</v>
      </c>
      <c r="B49" s="175" t="s">
        <v>269</v>
      </c>
      <c r="C49" s="176"/>
      <c r="D49" s="177"/>
      <c r="E49" s="177"/>
      <c r="F49" s="178"/>
      <c r="G49" s="179">
        <v>1</v>
      </c>
      <c r="H49" s="176"/>
      <c r="I49" s="177"/>
      <c r="J49" s="177"/>
      <c r="K49" s="177"/>
      <c r="L49" s="180"/>
      <c r="M49" s="187"/>
      <c r="N49" s="180"/>
      <c r="O49" s="187"/>
      <c r="P49" s="183"/>
      <c r="Q49" s="176"/>
      <c r="R49" s="180"/>
      <c r="S49" s="176"/>
      <c r="T49" s="177"/>
      <c r="U49" s="180"/>
      <c r="V49" s="187"/>
      <c r="W49" s="179">
        <f t="shared" si="0"/>
        <v>1</v>
      </c>
      <c r="X49" s="228" t="s">
        <v>269</v>
      </c>
      <c r="Y49" s="154"/>
      <c r="Z49" s="171"/>
      <c r="AA49" s="172"/>
      <c r="AB49" s="173"/>
      <c r="AC49" s="173"/>
      <c r="AD49" s="173"/>
      <c r="AE49" s="173"/>
      <c r="AF49" s="173"/>
      <c r="AG49" s="173"/>
      <c r="AH49" s="173"/>
    </row>
    <row r="50" spans="1:34" s="174" customFormat="1" ht="16.5" customHeight="1">
      <c r="A50" s="158">
        <v>49</v>
      </c>
      <c r="B50" s="175" t="s">
        <v>270</v>
      </c>
      <c r="C50" s="176"/>
      <c r="D50" s="177"/>
      <c r="E50" s="177"/>
      <c r="F50" s="304">
        <v>1</v>
      </c>
      <c r="G50" s="179">
        <v>2</v>
      </c>
      <c r="H50" s="176"/>
      <c r="I50" s="177"/>
      <c r="J50" s="177"/>
      <c r="K50" s="177"/>
      <c r="L50" s="180"/>
      <c r="M50" s="187">
        <v>1</v>
      </c>
      <c r="N50" s="180" t="s">
        <v>377</v>
      </c>
      <c r="O50" s="186">
        <v>0.33</v>
      </c>
      <c r="P50" s="183" t="s">
        <v>378</v>
      </c>
      <c r="Q50" s="186">
        <v>0.33</v>
      </c>
      <c r="R50" s="319" t="s">
        <v>378</v>
      </c>
      <c r="S50" s="176">
        <v>1</v>
      </c>
      <c r="T50" s="177">
        <v>1</v>
      </c>
      <c r="U50" s="180">
        <v>1</v>
      </c>
      <c r="V50" s="187"/>
      <c r="W50" s="179">
        <f t="shared" si="0"/>
        <v>6.66</v>
      </c>
      <c r="X50" s="228" t="s">
        <v>270</v>
      </c>
      <c r="Y50" s="189" t="s">
        <v>271</v>
      </c>
      <c r="Z50" s="238"/>
      <c r="AA50" s="226"/>
      <c r="AB50" s="173"/>
      <c r="AC50" s="173"/>
      <c r="AD50" s="173"/>
      <c r="AE50" s="173"/>
      <c r="AF50" s="173"/>
      <c r="AG50" s="173"/>
      <c r="AH50" s="173"/>
    </row>
    <row r="51" spans="1:34" s="174" customFormat="1" ht="16.5" customHeight="1">
      <c r="A51" s="158">
        <v>50</v>
      </c>
      <c r="B51" s="175" t="s">
        <v>272</v>
      </c>
      <c r="C51" s="176">
        <v>1</v>
      </c>
      <c r="D51" s="177">
        <v>1</v>
      </c>
      <c r="E51" s="177"/>
      <c r="F51" s="308">
        <v>1</v>
      </c>
      <c r="G51" s="179"/>
      <c r="H51" s="176"/>
      <c r="I51" s="177"/>
      <c r="J51" s="177"/>
      <c r="K51" s="177"/>
      <c r="L51" s="180"/>
      <c r="M51" s="187">
        <v>1</v>
      </c>
      <c r="N51" s="180" t="s">
        <v>378</v>
      </c>
      <c r="O51" s="176">
        <v>1</v>
      </c>
      <c r="P51" s="180" t="s">
        <v>376</v>
      </c>
      <c r="Q51" s="176">
        <v>1</v>
      </c>
      <c r="R51" s="183" t="s">
        <v>378</v>
      </c>
      <c r="S51" s="176">
        <v>1</v>
      </c>
      <c r="T51" s="177">
        <v>1</v>
      </c>
      <c r="U51" s="180">
        <v>1</v>
      </c>
      <c r="V51" s="187">
        <v>1</v>
      </c>
      <c r="W51" s="179">
        <f t="shared" si="0"/>
        <v>9</v>
      </c>
      <c r="X51" s="228" t="s">
        <v>273</v>
      </c>
      <c r="Y51" s="154"/>
      <c r="Z51" s="171"/>
      <c r="AA51" s="172"/>
      <c r="AB51" s="173"/>
      <c r="AC51" s="173" t="s">
        <v>274</v>
      </c>
      <c r="AD51" s="173"/>
      <c r="AE51" s="173"/>
      <c r="AF51" s="173"/>
      <c r="AG51" s="173"/>
      <c r="AH51" s="173"/>
    </row>
    <row r="52" spans="1:34" s="223" customFormat="1" ht="16.5" customHeight="1">
      <c r="A52" s="158">
        <v>51</v>
      </c>
      <c r="B52" s="175" t="s">
        <v>275</v>
      </c>
      <c r="C52" s="176">
        <v>1</v>
      </c>
      <c r="D52" s="177">
        <v>1</v>
      </c>
      <c r="E52" s="177"/>
      <c r="F52" s="308">
        <v>1</v>
      </c>
      <c r="G52" s="179">
        <v>1</v>
      </c>
      <c r="H52" s="176">
        <v>1</v>
      </c>
      <c r="I52" s="177"/>
      <c r="J52" s="177"/>
      <c r="K52" s="451">
        <v>1</v>
      </c>
      <c r="L52" s="310">
        <v>1</v>
      </c>
      <c r="M52" s="187">
        <v>2</v>
      </c>
      <c r="N52" s="180" t="s">
        <v>375</v>
      </c>
      <c r="O52" s="187">
        <v>2</v>
      </c>
      <c r="P52" s="180" t="s">
        <v>375</v>
      </c>
      <c r="Q52" s="187">
        <v>2</v>
      </c>
      <c r="R52" s="180" t="s">
        <v>375</v>
      </c>
      <c r="S52" s="176">
        <v>2</v>
      </c>
      <c r="T52" s="177">
        <v>2</v>
      </c>
      <c r="U52" s="180">
        <v>2</v>
      </c>
      <c r="V52" s="187">
        <v>2</v>
      </c>
      <c r="W52" s="179">
        <f t="shared" si="0"/>
        <v>19</v>
      </c>
      <c r="X52" s="228" t="s">
        <v>276</v>
      </c>
      <c r="Y52" s="189"/>
      <c r="Z52" s="171"/>
      <c r="AA52" s="172"/>
      <c r="AB52" s="222"/>
      <c r="AC52" s="222"/>
      <c r="AD52" s="222"/>
      <c r="AE52" s="222"/>
      <c r="AF52" s="222"/>
      <c r="AG52" s="222"/>
      <c r="AH52" s="222"/>
    </row>
    <row r="53" spans="1:34" s="174" customFormat="1" ht="16.5" customHeight="1">
      <c r="A53" s="158">
        <v>52</v>
      </c>
      <c r="B53" s="175" t="s">
        <v>277</v>
      </c>
      <c r="C53" s="176">
        <v>1</v>
      </c>
      <c r="D53" s="177">
        <v>1</v>
      </c>
      <c r="E53" s="177"/>
      <c r="F53" s="308">
        <v>1</v>
      </c>
      <c r="G53" s="179">
        <v>1</v>
      </c>
      <c r="H53" s="176"/>
      <c r="I53" s="177">
        <v>1</v>
      </c>
      <c r="J53" s="177"/>
      <c r="K53" s="177"/>
      <c r="L53" s="305">
        <v>1</v>
      </c>
      <c r="M53" s="187">
        <v>1</v>
      </c>
      <c r="N53" s="180" t="s">
        <v>375</v>
      </c>
      <c r="O53" s="176">
        <v>1</v>
      </c>
      <c r="P53" s="180" t="s">
        <v>375</v>
      </c>
      <c r="Q53" s="176">
        <v>1</v>
      </c>
      <c r="R53" s="180" t="s">
        <v>375</v>
      </c>
      <c r="S53" s="176">
        <v>1</v>
      </c>
      <c r="T53" s="177">
        <v>1</v>
      </c>
      <c r="U53" s="180">
        <v>1</v>
      </c>
      <c r="V53" s="187"/>
      <c r="W53" s="179">
        <f t="shared" si="0"/>
        <v>10</v>
      </c>
      <c r="X53" s="228" t="s">
        <v>278</v>
      </c>
      <c r="Y53" s="154"/>
      <c r="Z53" s="208"/>
      <c r="AA53" s="172"/>
      <c r="AB53" s="173"/>
      <c r="AC53" s="173"/>
      <c r="AD53" s="173"/>
      <c r="AE53" s="173"/>
      <c r="AF53" s="173"/>
      <c r="AG53" s="173"/>
      <c r="AH53" s="173"/>
    </row>
    <row r="54" spans="1:34" s="174" customFormat="1" ht="16.5" customHeight="1">
      <c r="A54" s="158">
        <v>53</v>
      </c>
      <c r="B54" s="175" t="s">
        <v>279</v>
      </c>
      <c r="C54" s="176">
        <v>1</v>
      </c>
      <c r="D54" s="177">
        <v>1</v>
      </c>
      <c r="E54" s="177"/>
      <c r="F54" s="308">
        <v>1</v>
      </c>
      <c r="G54" s="179">
        <v>1</v>
      </c>
      <c r="H54" s="176"/>
      <c r="I54" s="177"/>
      <c r="J54" s="177">
        <v>1</v>
      </c>
      <c r="K54" s="177"/>
      <c r="L54" s="180"/>
      <c r="M54" s="187">
        <v>1</v>
      </c>
      <c r="N54" s="180" t="s">
        <v>376</v>
      </c>
      <c r="O54" s="176">
        <v>1</v>
      </c>
      <c r="P54" s="180" t="s">
        <v>376</v>
      </c>
      <c r="Q54" s="176">
        <v>1</v>
      </c>
      <c r="R54" s="180" t="s">
        <v>375</v>
      </c>
      <c r="S54" s="176">
        <v>1</v>
      </c>
      <c r="T54" s="177">
        <v>1</v>
      </c>
      <c r="U54" s="180">
        <v>1</v>
      </c>
      <c r="V54" s="187"/>
      <c r="W54" s="179">
        <f t="shared" si="0"/>
        <v>10</v>
      </c>
      <c r="X54" s="228" t="s">
        <v>280</v>
      </c>
      <c r="Y54" s="154"/>
      <c r="Z54" s="171"/>
      <c r="AA54" s="172"/>
      <c r="AB54" s="173"/>
      <c r="AC54" s="173"/>
      <c r="AD54" s="173"/>
      <c r="AE54" s="173"/>
      <c r="AF54" s="173"/>
      <c r="AG54" s="173"/>
      <c r="AH54" s="173"/>
    </row>
    <row r="55" spans="1:34" s="174" customFormat="1" ht="16.5" customHeight="1">
      <c r="A55" s="158">
        <v>54</v>
      </c>
      <c r="B55" s="175" t="s">
        <v>281</v>
      </c>
      <c r="C55" s="176"/>
      <c r="D55" s="177"/>
      <c r="E55" s="177"/>
      <c r="F55" s="178"/>
      <c r="G55" s="179">
        <v>1</v>
      </c>
      <c r="H55" s="176"/>
      <c r="I55" s="196">
        <v>0.5</v>
      </c>
      <c r="J55" s="177"/>
      <c r="K55" s="177"/>
      <c r="L55" s="306">
        <v>0.5</v>
      </c>
      <c r="M55" s="187"/>
      <c r="N55" s="180"/>
      <c r="O55" s="186">
        <v>0.33</v>
      </c>
      <c r="P55" s="183" t="s">
        <v>378</v>
      </c>
      <c r="Q55" s="186">
        <v>0.33</v>
      </c>
      <c r="R55" s="319" t="s">
        <v>378</v>
      </c>
      <c r="S55" s="186">
        <v>0.33</v>
      </c>
      <c r="T55" s="242">
        <v>0.33</v>
      </c>
      <c r="U55" s="243">
        <v>0.33</v>
      </c>
      <c r="V55" s="187"/>
      <c r="W55" s="179">
        <f t="shared" si="0"/>
        <v>3.1500000000000004</v>
      </c>
      <c r="X55" s="228" t="s">
        <v>281</v>
      </c>
      <c r="Y55" s="189" t="s">
        <v>282</v>
      </c>
      <c r="Z55" s="171"/>
      <c r="AA55" s="172"/>
      <c r="AB55" s="173"/>
      <c r="AC55" s="173"/>
      <c r="AD55" s="173"/>
      <c r="AE55" s="173"/>
      <c r="AF55" s="173"/>
      <c r="AG55" s="173"/>
      <c r="AH55" s="173"/>
    </row>
    <row r="56" spans="1:34" s="174" customFormat="1" ht="16.5" customHeight="1">
      <c r="A56" s="158">
        <v>55</v>
      </c>
      <c r="B56" s="175" t="s">
        <v>283</v>
      </c>
      <c r="C56" s="176"/>
      <c r="D56" s="177"/>
      <c r="E56" s="177"/>
      <c r="F56" s="178"/>
      <c r="G56" s="179"/>
      <c r="H56" s="176"/>
      <c r="I56" s="177"/>
      <c r="J56" s="177"/>
      <c r="K56" s="177"/>
      <c r="L56" s="180"/>
      <c r="M56" s="187">
        <v>1</v>
      </c>
      <c r="N56" s="180" t="s">
        <v>378</v>
      </c>
      <c r="O56" s="176">
        <v>1</v>
      </c>
      <c r="P56" s="180" t="s">
        <v>376</v>
      </c>
      <c r="Q56" s="176"/>
      <c r="R56" s="180"/>
      <c r="S56" s="176"/>
      <c r="T56" s="177"/>
      <c r="U56" s="180"/>
      <c r="V56" s="187"/>
      <c r="W56" s="179">
        <f t="shared" si="0"/>
        <v>2</v>
      </c>
      <c r="X56" s="228" t="s">
        <v>283</v>
      </c>
      <c r="Y56" s="189"/>
      <c r="Z56" s="171"/>
      <c r="AA56" s="172"/>
      <c r="AB56" s="173"/>
      <c r="AC56" s="173"/>
      <c r="AD56" s="173"/>
      <c r="AE56" s="173"/>
      <c r="AF56" s="173"/>
      <c r="AG56" s="173"/>
      <c r="AH56" s="173"/>
    </row>
    <row r="57" spans="1:34" s="174" customFormat="1" ht="16.5" customHeight="1">
      <c r="A57" s="158">
        <v>56</v>
      </c>
      <c r="B57" s="175" t="s">
        <v>284</v>
      </c>
      <c r="C57" s="176"/>
      <c r="D57" s="177"/>
      <c r="E57" s="177"/>
      <c r="F57" s="178"/>
      <c r="G57" s="179"/>
      <c r="H57" s="176"/>
      <c r="I57" s="177"/>
      <c r="J57" s="177"/>
      <c r="K57" s="177"/>
      <c r="L57" s="180"/>
      <c r="M57" s="187">
        <v>1</v>
      </c>
      <c r="N57" s="180" t="s">
        <v>375</v>
      </c>
      <c r="O57" s="176">
        <v>1</v>
      </c>
      <c r="P57" s="180" t="s">
        <v>375</v>
      </c>
      <c r="Q57" s="176">
        <v>1</v>
      </c>
      <c r="R57" s="180" t="s">
        <v>377</v>
      </c>
      <c r="S57" s="176">
        <v>1</v>
      </c>
      <c r="T57" s="177">
        <v>1</v>
      </c>
      <c r="U57" s="180">
        <v>1</v>
      </c>
      <c r="V57" s="187">
        <v>1</v>
      </c>
      <c r="W57" s="179">
        <f t="shared" si="0"/>
        <v>7</v>
      </c>
      <c r="X57" s="228" t="s">
        <v>285</v>
      </c>
      <c r="Y57" s="154"/>
      <c r="Z57" s="171"/>
      <c r="AA57" s="172"/>
      <c r="AB57" s="173"/>
      <c r="AC57" s="173"/>
      <c r="AD57" s="173"/>
      <c r="AE57" s="173"/>
      <c r="AF57" s="173"/>
      <c r="AG57" s="173"/>
      <c r="AH57" s="173"/>
    </row>
    <row r="58" spans="1:34" s="174" customFormat="1" ht="16.5" customHeight="1">
      <c r="A58" s="158">
        <v>57</v>
      </c>
      <c r="B58" s="175" t="s">
        <v>286</v>
      </c>
      <c r="C58" s="176"/>
      <c r="D58" s="177"/>
      <c r="E58" s="177"/>
      <c r="F58" s="178"/>
      <c r="G58" s="179">
        <v>1</v>
      </c>
      <c r="H58" s="176"/>
      <c r="I58" s="177"/>
      <c r="J58" s="177"/>
      <c r="K58" s="177"/>
      <c r="L58" s="180"/>
      <c r="M58" s="187"/>
      <c r="N58" s="180"/>
      <c r="O58" s="176"/>
      <c r="P58" s="183"/>
      <c r="Q58" s="176"/>
      <c r="R58" s="180"/>
      <c r="S58" s="176"/>
      <c r="T58" s="177">
        <v>1</v>
      </c>
      <c r="U58" s="180">
        <v>1</v>
      </c>
      <c r="V58" s="187"/>
      <c r="W58" s="179">
        <f t="shared" si="0"/>
        <v>3</v>
      </c>
      <c r="X58" s="228" t="s">
        <v>287</v>
      </c>
      <c r="Y58" s="154"/>
      <c r="Z58" s="171"/>
      <c r="AA58" s="172"/>
      <c r="AB58" s="173"/>
      <c r="AC58" s="173"/>
      <c r="AD58" s="173"/>
      <c r="AE58" s="173"/>
      <c r="AF58" s="173"/>
      <c r="AG58" s="173"/>
      <c r="AH58" s="173"/>
    </row>
    <row r="59" spans="1:34" s="174" customFormat="1" ht="16.5" customHeight="1">
      <c r="A59" s="158">
        <v>58</v>
      </c>
      <c r="B59" s="175" t="s">
        <v>288</v>
      </c>
      <c r="C59" s="176">
        <v>1</v>
      </c>
      <c r="D59" s="177">
        <v>1</v>
      </c>
      <c r="E59" s="177"/>
      <c r="F59" s="308">
        <v>1</v>
      </c>
      <c r="G59" s="179"/>
      <c r="H59" s="176">
        <v>1</v>
      </c>
      <c r="I59" s="177"/>
      <c r="J59" s="177"/>
      <c r="K59" s="177"/>
      <c r="L59" s="310">
        <v>1</v>
      </c>
      <c r="M59" s="187">
        <v>1</v>
      </c>
      <c r="N59" s="180" t="s">
        <v>376</v>
      </c>
      <c r="O59" s="176">
        <v>1</v>
      </c>
      <c r="P59" s="180" t="s">
        <v>377</v>
      </c>
      <c r="Q59" s="176">
        <v>1</v>
      </c>
      <c r="R59" s="183" t="s">
        <v>378</v>
      </c>
      <c r="S59" s="176">
        <v>1</v>
      </c>
      <c r="T59" s="177">
        <v>2</v>
      </c>
      <c r="U59" s="180">
        <v>1</v>
      </c>
      <c r="V59" s="187">
        <v>1</v>
      </c>
      <c r="W59" s="179">
        <f t="shared" si="0"/>
        <v>11</v>
      </c>
      <c r="X59" s="228" t="s">
        <v>289</v>
      </c>
      <c r="Y59" s="189"/>
      <c r="Z59" s="171"/>
      <c r="AA59" s="171"/>
      <c r="AB59" s="173"/>
      <c r="AC59" s="173"/>
      <c r="AD59" s="173"/>
      <c r="AE59" s="173"/>
      <c r="AF59" s="173"/>
      <c r="AG59" s="173"/>
      <c r="AH59" s="173"/>
    </row>
    <row r="60" spans="1:34" s="174" customFormat="1" ht="16.5" customHeight="1">
      <c r="A60" s="158">
        <v>59</v>
      </c>
      <c r="B60" s="175" t="s">
        <v>290</v>
      </c>
      <c r="C60" s="176">
        <v>1</v>
      </c>
      <c r="D60" s="177">
        <v>1</v>
      </c>
      <c r="E60" s="177"/>
      <c r="F60" s="308">
        <v>1</v>
      </c>
      <c r="G60" s="179"/>
      <c r="H60" s="176"/>
      <c r="I60" s="177">
        <v>1</v>
      </c>
      <c r="J60" s="177"/>
      <c r="K60" s="177"/>
      <c r="L60" s="305">
        <v>1</v>
      </c>
      <c r="M60" s="187">
        <v>1</v>
      </c>
      <c r="N60" s="180" t="s">
        <v>377</v>
      </c>
      <c r="O60" s="176">
        <v>1</v>
      </c>
      <c r="P60" s="183" t="s">
        <v>378</v>
      </c>
      <c r="Q60" s="176">
        <v>1</v>
      </c>
      <c r="R60" s="183" t="s">
        <v>378</v>
      </c>
      <c r="S60" s="176">
        <v>1</v>
      </c>
      <c r="T60" s="177">
        <v>1</v>
      </c>
      <c r="U60" s="180">
        <v>1</v>
      </c>
      <c r="V60" s="187"/>
      <c r="W60" s="179">
        <f t="shared" si="0"/>
        <v>9</v>
      </c>
      <c r="X60" s="228" t="s">
        <v>291</v>
      </c>
      <c r="Y60" s="154"/>
      <c r="Z60" s="190"/>
      <c r="AA60" s="172"/>
      <c r="AB60" s="173"/>
      <c r="AC60" s="173"/>
      <c r="AD60" s="173"/>
      <c r="AE60" s="173"/>
      <c r="AF60" s="173"/>
      <c r="AG60" s="173"/>
      <c r="AH60" s="173"/>
    </row>
    <row r="61" spans="1:34" s="174" customFormat="1" ht="16.5" customHeight="1">
      <c r="A61" s="158">
        <v>60</v>
      </c>
      <c r="B61" s="175" t="s">
        <v>292</v>
      </c>
      <c r="C61" s="176"/>
      <c r="D61" s="177"/>
      <c r="E61" s="177"/>
      <c r="F61" s="178"/>
      <c r="G61" s="179">
        <v>1</v>
      </c>
      <c r="H61" s="176"/>
      <c r="I61" s="177"/>
      <c r="J61" s="177"/>
      <c r="K61" s="177"/>
      <c r="L61" s="180"/>
      <c r="M61" s="181">
        <v>0.5</v>
      </c>
      <c r="N61" s="180" t="s">
        <v>378</v>
      </c>
      <c r="O61" s="176">
        <v>1</v>
      </c>
      <c r="P61" s="183" t="s">
        <v>378</v>
      </c>
      <c r="Q61" s="176">
        <v>1</v>
      </c>
      <c r="R61" s="180" t="s">
        <v>377</v>
      </c>
      <c r="S61" s="176">
        <v>1</v>
      </c>
      <c r="T61" s="177">
        <v>1</v>
      </c>
      <c r="U61" s="180">
        <v>1</v>
      </c>
      <c r="V61" s="187">
        <v>1</v>
      </c>
      <c r="W61" s="179">
        <f t="shared" si="0"/>
        <v>7.5</v>
      </c>
      <c r="X61" s="228" t="s">
        <v>293</v>
      </c>
      <c r="Y61" s="154" t="s">
        <v>263</v>
      </c>
      <c r="Z61" s="190"/>
      <c r="AA61" s="172"/>
      <c r="AB61" s="173"/>
      <c r="AC61" s="173"/>
      <c r="AD61" s="173"/>
      <c r="AE61" s="173"/>
      <c r="AF61" s="173"/>
      <c r="AG61" s="173"/>
      <c r="AH61" s="173"/>
    </row>
    <row r="62" spans="1:34" s="174" customFormat="1" ht="16.5" customHeight="1">
      <c r="A62" s="158">
        <v>61</v>
      </c>
      <c r="B62" s="175" t="s">
        <v>294</v>
      </c>
      <c r="C62" s="176"/>
      <c r="D62" s="177"/>
      <c r="E62" s="177"/>
      <c r="F62" s="304">
        <v>1</v>
      </c>
      <c r="G62" s="179">
        <v>1</v>
      </c>
      <c r="H62" s="176"/>
      <c r="I62" s="177"/>
      <c r="J62" s="177"/>
      <c r="K62" s="177"/>
      <c r="L62" s="180"/>
      <c r="M62" s="181">
        <v>0.5</v>
      </c>
      <c r="N62" s="180" t="s">
        <v>378</v>
      </c>
      <c r="O62" s="176">
        <v>1</v>
      </c>
      <c r="P62" s="183" t="s">
        <v>378</v>
      </c>
      <c r="Q62" s="176">
        <v>1</v>
      </c>
      <c r="R62" s="183" t="s">
        <v>378</v>
      </c>
      <c r="S62" s="176">
        <v>1</v>
      </c>
      <c r="T62" s="177">
        <v>1</v>
      </c>
      <c r="U62" s="180">
        <v>1</v>
      </c>
      <c r="V62" s="187"/>
      <c r="W62" s="179">
        <f t="shared" si="0"/>
        <v>6.5</v>
      </c>
      <c r="X62" s="228" t="s">
        <v>294</v>
      </c>
      <c r="Y62" s="154"/>
      <c r="Z62" s="171"/>
      <c r="AA62" s="172"/>
      <c r="AB62" s="173"/>
      <c r="AC62" s="173"/>
      <c r="AD62" s="173"/>
      <c r="AE62" s="173"/>
      <c r="AF62" s="173"/>
      <c r="AG62" s="173"/>
      <c r="AH62" s="173"/>
    </row>
    <row r="63" spans="1:34" s="223" customFormat="1" ht="16.5" customHeight="1">
      <c r="A63" s="158">
        <v>62</v>
      </c>
      <c r="B63" s="175" t="s">
        <v>295</v>
      </c>
      <c r="C63" s="176">
        <v>1</v>
      </c>
      <c r="D63" s="177">
        <v>1</v>
      </c>
      <c r="E63" s="177"/>
      <c r="F63" s="308">
        <v>1</v>
      </c>
      <c r="G63" s="179">
        <v>1</v>
      </c>
      <c r="H63" s="176"/>
      <c r="I63" s="177">
        <v>1</v>
      </c>
      <c r="J63" s="177"/>
      <c r="K63" s="177"/>
      <c r="L63" s="180"/>
      <c r="M63" s="187">
        <v>1</v>
      </c>
      <c r="N63" s="180" t="s">
        <v>375</v>
      </c>
      <c r="O63" s="176">
        <v>2</v>
      </c>
      <c r="P63" s="180" t="s">
        <v>375</v>
      </c>
      <c r="Q63" s="176">
        <v>1</v>
      </c>
      <c r="R63" s="180" t="s">
        <v>375</v>
      </c>
      <c r="S63" s="176">
        <v>2</v>
      </c>
      <c r="T63" s="177">
        <v>2</v>
      </c>
      <c r="U63" s="180">
        <v>2</v>
      </c>
      <c r="V63" s="187">
        <v>1</v>
      </c>
      <c r="W63" s="179">
        <f t="shared" si="0"/>
        <v>15</v>
      </c>
      <c r="X63" s="228" t="s">
        <v>296</v>
      </c>
      <c r="Y63" s="154"/>
      <c r="Z63" s="171"/>
      <c r="AA63" s="226"/>
      <c r="AB63" s="222"/>
      <c r="AC63" s="222"/>
      <c r="AD63" s="222"/>
      <c r="AE63" s="222"/>
      <c r="AF63" s="222"/>
      <c r="AG63" s="222"/>
      <c r="AH63" s="222"/>
    </row>
    <row r="64" spans="1:34" s="223" customFormat="1" ht="16.5" customHeight="1">
      <c r="A64" s="158">
        <v>63</v>
      </c>
      <c r="B64" s="175" t="s">
        <v>297</v>
      </c>
      <c r="C64" s="176"/>
      <c r="D64" s="177"/>
      <c r="E64" s="177"/>
      <c r="F64" s="178"/>
      <c r="G64" s="179">
        <v>1</v>
      </c>
      <c r="H64" s="176"/>
      <c r="I64" s="177"/>
      <c r="J64" s="177"/>
      <c r="K64" s="177"/>
      <c r="L64" s="180"/>
      <c r="M64" s="187">
        <v>1</v>
      </c>
      <c r="N64" s="180" t="s">
        <v>378</v>
      </c>
      <c r="O64" s="184">
        <v>0.5</v>
      </c>
      <c r="P64" s="180" t="s">
        <v>377</v>
      </c>
      <c r="Q64" s="184">
        <v>0.5</v>
      </c>
      <c r="R64" s="183" t="s">
        <v>378</v>
      </c>
      <c r="S64" s="176">
        <v>1</v>
      </c>
      <c r="T64" s="177"/>
      <c r="U64" s="180"/>
      <c r="V64" s="187"/>
      <c r="W64" s="179">
        <f t="shared" si="0"/>
        <v>4</v>
      </c>
      <c r="X64" s="228" t="s">
        <v>297</v>
      </c>
      <c r="Y64" s="154" t="s">
        <v>245</v>
      </c>
      <c r="Z64" s="171"/>
      <c r="AA64" s="172"/>
      <c r="AB64" s="222"/>
      <c r="AC64" s="222"/>
      <c r="AD64" s="222"/>
      <c r="AE64" s="222"/>
      <c r="AF64" s="222"/>
      <c r="AG64" s="222"/>
      <c r="AH64" s="222"/>
    </row>
    <row r="65" spans="1:34" s="223" customFormat="1" ht="16.5" customHeight="1">
      <c r="A65" s="158">
        <v>64</v>
      </c>
      <c r="B65" s="175" t="s">
        <v>298</v>
      </c>
      <c r="C65" s="176">
        <v>1</v>
      </c>
      <c r="D65" s="177">
        <v>1</v>
      </c>
      <c r="E65" s="177"/>
      <c r="F65" s="308">
        <v>1</v>
      </c>
      <c r="G65" s="179">
        <v>1</v>
      </c>
      <c r="H65" s="176">
        <v>1</v>
      </c>
      <c r="I65" s="177"/>
      <c r="J65" s="177"/>
      <c r="K65" s="177"/>
      <c r="L65" s="310">
        <v>1</v>
      </c>
      <c r="M65" s="187">
        <v>1</v>
      </c>
      <c r="N65" s="180" t="s">
        <v>376</v>
      </c>
      <c r="O65" s="187">
        <v>1</v>
      </c>
      <c r="P65" s="180" t="s">
        <v>375</v>
      </c>
      <c r="Q65" s="176">
        <v>2</v>
      </c>
      <c r="R65" s="180" t="s">
        <v>375</v>
      </c>
      <c r="S65" s="176">
        <v>2</v>
      </c>
      <c r="T65" s="177">
        <v>2</v>
      </c>
      <c r="U65" s="180">
        <v>2</v>
      </c>
      <c r="V65" s="187">
        <v>1</v>
      </c>
      <c r="W65" s="179">
        <f t="shared" si="0"/>
        <v>15</v>
      </c>
      <c r="X65" s="228" t="s">
        <v>299</v>
      </c>
      <c r="Y65" s="189"/>
      <c r="Z65" s="238"/>
      <c r="AA65" s="246"/>
      <c r="AB65" s="245"/>
      <c r="AC65" s="222"/>
      <c r="AD65" s="222"/>
      <c r="AE65" s="222"/>
      <c r="AF65" s="222"/>
      <c r="AG65" s="222"/>
      <c r="AH65" s="222"/>
    </row>
    <row r="66" spans="1:34" s="223" customFormat="1" ht="16.5" customHeight="1">
      <c r="A66" s="158">
        <v>65</v>
      </c>
      <c r="B66" s="175" t="s">
        <v>300</v>
      </c>
      <c r="C66" s="176"/>
      <c r="D66" s="177"/>
      <c r="E66" s="177"/>
      <c r="F66" s="304">
        <v>1</v>
      </c>
      <c r="G66" s="179">
        <v>2</v>
      </c>
      <c r="H66" s="176"/>
      <c r="I66" s="177"/>
      <c r="J66" s="177"/>
      <c r="K66" s="196">
        <v>0.5</v>
      </c>
      <c r="L66" s="180"/>
      <c r="M66" s="187"/>
      <c r="N66" s="180"/>
      <c r="O66" s="247">
        <v>0.5</v>
      </c>
      <c r="P66" s="183" t="s">
        <v>378</v>
      </c>
      <c r="Q66" s="247">
        <v>0.5</v>
      </c>
      <c r="R66" s="183" t="s">
        <v>378</v>
      </c>
      <c r="S66" s="176">
        <v>1</v>
      </c>
      <c r="T66" s="177">
        <v>1</v>
      </c>
      <c r="U66" s="180">
        <v>1</v>
      </c>
      <c r="V66" s="187"/>
      <c r="W66" s="179">
        <f t="shared" si="0"/>
        <v>6.5</v>
      </c>
      <c r="X66" s="228" t="s">
        <v>300</v>
      </c>
      <c r="Y66" s="154" t="s">
        <v>266</v>
      </c>
      <c r="Z66" s="171"/>
      <c r="AA66" s="172"/>
      <c r="AB66" s="222"/>
      <c r="AC66" s="222"/>
      <c r="AD66" s="222"/>
      <c r="AE66" s="222"/>
      <c r="AF66" s="222"/>
      <c r="AG66" s="222"/>
      <c r="AH66" s="222"/>
    </row>
    <row r="67" spans="1:34" s="174" customFormat="1" ht="16.5" customHeight="1">
      <c r="A67" s="158">
        <v>66</v>
      </c>
      <c r="B67" s="175" t="s">
        <v>301</v>
      </c>
      <c r="C67" s="176"/>
      <c r="D67" s="177"/>
      <c r="E67" s="177"/>
      <c r="F67" s="304">
        <v>1</v>
      </c>
      <c r="G67" s="179">
        <v>1</v>
      </c>
      <c r="H67" s="176"/>
      <c r="I67" s="177"/>
      <c r="J67" s="322"/>
      <c r="K67" s="177"/>
      <c r="L67" s="180"/>
      <c r="M67" s="181">
        <v>0.5</v>
      </c>
      <c r="N67" s="180" t="s">
        <v>377</v>
      </c>
      <c r="O67" s="184">
        <v>0.5</v>
      </c>
      <c r="P67" s="180" t="s">
        <v>376</v>
      </c>
      <c r="Q67" s="184">
        <v>0.5</v>
      </c>
      <c r="R67" s="180" t="s">
        <v>377</v>
      </c>
      <c r="S67" s="186">
        <v>0.33</v>
      </c>
      <c r="T67" s="242">
        <v>0.33</v>
      </c>
      <c r="U67" s="243">
        <v>0.33</v>
      </c>
      <c r="V67" s="187"/>
      <c r="W67" s="179">
        <f aca="true" t="shared" si="1" ref="W67:W73">SUM(C67:V67)-F67-L67</f>
        <v>3.49</v>
      </c>
      <c r="X67" s="228" t="s">
        <v>301</v>
      </c>
      <c r="Y67" s="189" t="s">
        <v>302</v>
      </c>
      <c r="Z67" s="171"/>
      <c r="AA67" s="172"/>
      <c r="AB67" s="173"/>
      <c r="AC67" s="173"/>
      <c r="AD67" s="173"/>
      <c r="AE67" s="173"/>
      <c r="AF67" s="173"/>
      <c r="AG67" s="173"/>
      <c r="AH67" s="173"/>
    </row>
    <row r="68" spans="1:34" s="174" customFormat="1" ht="16.5" customHeight="1">
      <c r="A68" s="210">
        <v>67</v>
      </c>
      <c r="B68" s="248" t="s">
        <v>303</v>
      </c>
      <c r="C68" s="213"/>
      <c r="D68" s="213"/>
      <c r="E68" s="213"/>
      <c r="F68" s="218"/>
      <c r="G68" s="215"/>
      <c r="H68" s="212"/>
      <c r="I68" s="213"/>
      <c r="J68" s="213"/>
      <c r="K68" s="213"/>
      <c r="L68" s="216"/>
      <c r="M68" s="212"/>
      <c r="N68" s="216"/>
      <c r="O68" s="212"/>
      <c r="P68" s="213"/>
      <c r="Q68" s="213"/>
      <c r="R68" s="216"/>
      <c r="S68" s="212"/>
      <c r="T68" s="213"/>
      <c r="U68" s="216"/>
      <c r="V68" s="217"/>
      <c r="W68" s="179">
        <f t="shared" si="1"/>
        <v>0</v>
      </c>
      <c r="X68" s="249" t="s">
        <v>303</v>
      </c>
      <c r="Y68" s="220" t="s">
        <v>304</v>
      </c>
      <c r="Z68" s="172"/>
      <c r="AA68" s="173"/>
      <c r="AB68" s="173"/>
      <c r="AC68" s="173"/>
      <c r="AD68" s="173"/>
      <c r="AE68" s="173"/>
      <c r="AF68" s="173"/>
      <c r="AG68" s="173"/>
      <c r="AH68" s="173"/>
    </row>
    <row r="69" spans="1:27" ht="16.5" customHeight="1">
      <c r="A69" s="158">
        <v>68</v>
      </c>
      <c r="B69" s="250" t="s">
        <v>305</v>
      </c>
      <c r="C69" s="177"/>
      <c r="D69" s="251"/>
      <c r="E69" s="251"/>
      <c r="F69" s="252"/>
      <c r="G69" s="179">
        <v>1</v>
      </c>
      <c r="H69" s="253"/>
      <c r="I69" s="251"/>
      <c r="J69" s="177">
        <v>1</v>
      </c>
      <c r="K69" s="251"/>
      <c r="L69" s="254"/>
      <c r="M69" s="184">
        <v>0.5</v>
      </c>
      <c r="N69" s="180" t="s">
        <v>377</v>
      </c>
      <c r="O69" s="184">
        <v>0.5</v>
      </c>
      <c r="P69" s="180" t="s">
        <v>377</v>
      </c>
      <c r="Q69" s="196">
        <v>0.5</v>
      </c>
      <c r="R69" s="180" t="s">
        <v>376</v>
      </c>
      <c r="S69" s="184">
        <v>0.5</v>
      </c>
      <c r="T69" s="196">
        <v>0.5</v>
      </c>
      <c r="U69" s="197">
        <v>0.5</v>
      </c>
      <c r="V69" s="255"/>
      <c r="W69" s="179">
        <f t="shared" si="1"/>
        <v>5</v>
      </c>
      <c r="X69" s="256" t="s">
        <v>305</v>
      </c>
      <c r="Y69" s="154" t="s">
        <v>306</v>
      </c>
      <c r="Z69" s="257"/>
      <c r="AA69" s="257"/>
    </row>
    <row r="70" spans="1:34" s="174" customFormat="1" ht="16.5" customHeight="1">
      <c r="A70" s="158">
        <v>69</v>
      </c>
      <c r="B70" s="250" t="s">
        <v>307</v>
      </c>
      <c r="C70" s="177"/>
      <c r="D70" s="177"/>
      <c r="E70" s="177"/>
      <c r="F70" s="183"/>
      <c r="G70" s="179"/>
      <c r="H70" s="176"/>
      <c r="I70" s="177"/>
      <c r="J70" s="177"/>
      <c r="K70" s="177"/>
      <c r="L70" s="180"/>
      <c r="M70" s="176"/>
      <c r="N70" s="180"/>
      <c r="O70" s="176">
        <v>1</v>
      </c>
      <c r="P70" s="180" t="s">
        <v>377</v>
      </c>
      <c r="Q70" s="177">
        <v>1</v>
      </c>
      <c r="R70" s="180" t="s">
        <v>376</v>
      </c>
      <c r="S70" s="176">
        <v>1</v>
      </c>
      <c r="T70" s="177">
        <v>1</v>
      </c>
      <c r="U70" s="180">
        <v>1</v>
      </c>
      <c r="V70" s="187"/>
      <c r="W70" s="179">
        <f t="shared" si="1"/>
        <v>5</v>
      </c>
      <c r="X70" s="256" t="s">
        <v>307</v>
      </c>
      <c r="Y70" s="154"/>
      <c r="Z70" s="171"/>
      <c r="AA70" s="172"/>
      <c r="AB70" s="173"/>
      <c r="AC70" s="173"/>
      <c r="AD70" s="173"/>
      <c r="AE70" s="173"/>
      <c r="AF70" s="173"/>
      <c r="AG70" s="173"/>
      <c r="AH70" s="173"/>
    </row>
    <row r="71" spans="1:34" s="223" customFormat="1" ht="16.5" customHeight="1">
      <c r="A71" s="158">
        <v>70</v>
      </c>
      <c r="B71" s="175" t="s">
        <v>308</v>
      </c>
      <c r="C71" s="176">
        <v>1</v>
      </c>
      <c r="D71" s="177">
        <v>1</v>
      </c>
      <c r="E71" s="177"/>
      <c r="F71" s="308">
        <v>1</v>
      </c>
      <c r="G71" s="179"/>
      <c r="H71" s="176"/>
      <c r="I71" s="177"/>
      <c r="J71" s="177"/>
      <c r="K71" s="177"/>
      <c r="L71" s="180"/>
      <c r="M71" s="181">
        <v>0.5</v>
      </c>
      <c r="N71" s="180" t="s">
        <v>377</v>
      </c>
      <c r="O71" s="184">
        <v>0.5</v>
      </c>
      <c r="P71" s="180" t="s">
        <v>376</v>
      </c>
      <c r="Q71" s="184">
        <v>0.5</v>
      </c>
      <c r="R71" s="180" t="s">
        <v>377</v>
      </c>
      <c r="S71" s="176">
        <v>1</v>
      </c>
      <c r="T71" s="177">
        <v>1</v>
      </c>
      <c r="U71" s="180">
        <v>1</v>
      </c>
      <c r="V71" s="187"/>
      <c r="W71" s="179">
        <f t="shared" si="1"/>
        <v>6.5</v>
      </c>
      <c r="X71" s="228" t="s">
        <v>308</v>
      </c>
      <c r="Y71" s="154" t="s">
        <v>309</v>
      </c>
      <c r="Z71" s="238"/>
      <c r="AA71" s="238"/>
      <c r="AB71" s="226"/>
      <c r="AC71" s="245"/>
      <c r="AD71" s="245"/>
      <c r="AE71" s="222"/>
      <c r="AF71" s="222"/>
      <c r="AG71" s="222"/>
      <c r="AH71" s="222"/>
    </row>
    <row r="72" spans="1:34" s="157" customFormat="1" ht="16.5" customHeight="1">
      <c r="A72" s="158">
        <v>71</v>
      </c>
      <c r="B72" s="258" t="s">
        <v>310</v>
      </c>
      <c r="C72" s="176"/>
      <c r="D72" s="177"/>
      <c r="E72" s="177"/>
      <c r="F72" s="178"/>
      <c r="G72" s="179">
        <v>1</v>
      </c>
      <c r="H72" s="176">
        <v>1</v>
      </c>
      <c r="I72" s="177"/>
      <c r="J72" s="177"/>
      <c r="K72" s="177"/>
      <c r="L72" s="180"/>
      <c r="M72" s="187"/>
      <c r="N72" s="180"/>
      <c r="O72" s="321"/>
      <c r="P72" s="180"/>
      <c r="Q72" s="321"/>
      <c r="R72" s="180" t="s">
        <v>377</v>
      </c>
      <c r="S72" s="176">
        <v>1</v>
      </c>
      <c r="T72" s="177">
        <v>1</v>
      </c>
      <c r="U72" s="180">
        <v>1</v>
      </c>
      <c r="V72" s="187">
        <v>1</v>
      </c>
      <c r="W72" s="259">
        <f t="shared" si="1"/>
        <v>6</v>
      </c>
      <c r="X72" s="260" t="s">
        <v>310</v>
      </c>
      <c r="Y72" s="189"/>
      <c r="Z72" s="257"/>
      <c r="AA72" s="261"/>
      <c r="AB72" s="156"/>
      <c r="AC72" s="156"/>
      <c r="AD72" s="156"/>
      <c r="AE72" s="156"/>
      <c r="AF72" s="156"/>
      <c r="AG72" s="156"/>
      <c r="AH72" s="156"/>
    </row>
    <row r="73" spans="1:27" ht="16.5" customHeight="1" thickBot="1">
      <c r="A73" s="158">
        <v>72</v>
      </c>
      <c r="B73" s="175" t="s">
        <v>311</v>
      </c>
      <c r="C73" s="176"/>
      <c r="D73" s="177"/>
      <c r="E73" s="177"/>
      <c r="F73" s="304">
        <v>1</v>
      </c>
      <c r="G73" s="179">
        <v>1</v>
      </c>
      <c r="H73" s="176"/>
      <c r="I73" s="177"/>
      <c r="J73" s="177"/>
      <c r="K73" s="177"/>
      <c r="L73" s="180"/>
      <c r="M73" s="187"/>
      <c r="N73" s="180"/>
      <c r="O73" s="176"/>
      <c r="P73" s="183"/>
      <c r="Q73" s="176"/>
      <c r="R73" s="180"/>
      <c r="S73" s="176"/>
      <c r="T73" s="177"/>
      <c r="U73" s="180"/>
      <c r="V73" s="187"/>
      <c r="W73" s="259">
        <f t="shared" si="1"/>
        <v>1</v>
      </c>
      <c r="X73" s="228" t="s">
        <v>311</v>
      </c>
      <c r="Y73" s="154"/>
      <c r="Z73" s="257"/>
      <c r="AA73" s="172"/>
    </row>
    <row r="74" spans="1:27" ht="14" thickBot="1">
      <c r="A74" s="155"/>
      <c r="B74" s="129"/>
      <c r="C74" s="464">
        <f aca="true" t="shared" si="2" ref="C74:V74">SUM(C2:C73)</f>
        <v>28</v>
      </c>
      <c r="D74" s="465">
        <f t="shared" si="2"/>
        <v>28</v>
      </c>
      <c r="E74" s="465">
        <f t="shared" si="2"/>
        <v>0</v>
      </c>
      <c r="F74" s="466">
        <f t="shared" si="2"/>
        <v>43</v>
      </c>
      <c r="G74" s="464">
        <f t="shared" si="2"/>
        <v>44</v>
      </c>
      <c r="H74" s="464">
        <f t="shared" si="2"/>
        <v>16</v>
      </c>
      <c r="I74" s="467">
        <f t="shared" si="2"/>
        <v>14</v>
      </c>
      <c r="J74" s="467">
        <f t="shared" si="2"/>
        <v>9</v>
      </c>
      <c r="K74" s="467">
        <f t="shared" si="2"/>
        <v>8</v>
      </c>
      <c r="L74" s="468">
        <f t="shared" si="2"/>
        <v>26</v>
      </c>
      <c r="M74" s="452">
        <f t="shared" si="2"/>
        <v>36</v>
      </c>
      <c r="N74" s="453">
        <f t="shared" si="2"/>
        <v>0</v>
      </c>
      <c r="O74" s="454">
        <f t="shared" si="2"/>
        <v>39.97999999999999</v>
      </c>
      <c r="P74" s="455">
        <f t="shared" si="2"/>
        <v>0</v>
      </c>
      <c r="Q74" s="456">
        <f t="shared" si="2"/>
        <v>43.989999999999995</v>
      </c>
      <c r="R74" s="457">
        <f t="shared" si="2"/>
        <v>0</v>
      </c>
      <c r="S74" s="458">
        <f t="shared" si="2"/>
        <v>50.97</v>
      </c>
      <c r="T74" s="459">
        <f t="shared" si="2"/>
        <v>50.989999999999995</v>
      </c>
      <c r="U74" s="460">
        <f t="shared" si="2"/>
        <v>48.989999999999995</v>
      </c>
      <c r="V74" s="461">
        <f t="shared" si="2"/>
        <v>29</v>
      </c>
      <c r="W74" s="462">
        <f>SUM(W2:W73)</f>
        <v>446.92</v>
      </c>
      <c r="X74" s="129"/>
      <c r="Y74" s="154"/>
      <c r="Z74" s="257"/>
      <c r="AA74" s="257"/>
    </row>
    <row r="75" spans="1:27" ht="14" thickBot="1">
      <c r="A75" s="262"/>
      <c r="C75" s="263" t="s">
        <v>167</v>
      </c>
      <c r="D75" s="264" t="s">
        <v>168</v>
      </c>
      <c r="E75" s="264" t="s">
        <v>169</v>
      </c>
      <c r="F75" s="265" t="s">
        <v>170</v>
      </c>
      <c r="G75" s="263" t="s">
        <v>171</v>
      </c>
      <c r="H75" s="266" t="s">
        <v>172</v>
      </c>
      <c r="I75" s="267" t="s">
        <v>173</v>
      </c>
      <c r="J75" s="267" t="s">
        <v>174</v>
      </c>
      <c r="K75" s="268" t="s">
        <v>175</v>
      </c>
      <c r="L75" s="269" t="s">
        <v>170</v>
      </c>
      <c r="M75" s="142" t="s">
        <v>12</v>
      </c>
      <c r="N75" s="143" t="s">
        <v>12</v>
      </c>
      <c r="O75" s="144" t="s">
        <v>2</v>
      </c>
      <c r="P75" s="145" t="s">
        <v>2</v>
      </c>
      <c r="Q75" s="146" t="s">
        <v>3</v>
      </c>
      <c r="R75" s="147" t="s">
        <v>3</v>
      </c>
      <c r="S75" s="148" t="s">
        <v>176</v>
      </c>
      <c r="T75" s="149" t="s">
        <v>177</v>
      </c>
      <c r="U75" s="150" t="s">
        <v>178</v>
      </c>
      <c r="V75" s="270" t="s">
        <v>7</v>
      </c>
      <c r="W75" s="463">
        <f>SUM(C74:V74)-F74-L74</f>
        <v>446.9200000000001</v>
      </c>
      <c r="X75" s="155"/>
      <c r="Y75" s="154"/>
      <c r="Z75" s="155"/>
      <c r="AA75" s="257"/>
    </row>
    <row r="76" spans="1:26" ht="16">
      <c r="A76" s="123"/>
      <c r="B76" s="271"/>
      <c r="C76" s="312">
        <v>28</v>
      </c>
      <c r="D76" s="312"/>
      <c r="E76" s="312"/>
      <c r="F76" s="312" t="s">
        <v>371</v>
      </c>
      <c r="G76" s="272"/>
      <c r="H76" s="312">
        <v>8</v>
      </c>
      <c r="I76" s="312">
        <v>6</v>
      </c>
      <c r="J76" s="312"/>
      <c r="K76" s="312"/>
      <c r="L76" s="312" t="s">
        <v>371</v>
      </c>
      <c r="M76" s="313" t="s">
        <v>375</v>
      </c>
      <c r="N76" s="314">
        <f>COUNTIF(N2:N73,"=Q1")</f>
        <v>8</v>
      </c>
      <c r="O76" s="313" t="s">
        <v>375</v>
      </c>
      <c r="P76" s="314">
        <f>COUNTIF(P2:P73,"=Q1")</f>
        <v>8</v>
      </c>
      <c r="Q76" s="313" t="s">
        <v>375</v>
      </c>
      <c r="R76" s="314">
        <f>COUNTIF(R2:R73,"=Q1")</f>
        <v>8</v>
      </c>
      <c r="V76" s="273"/>
      <c r="W76" s="273"/>
      <c r="Y76" s="154"/>
      <c r="Z76" s="257"/>
    </row>
    <row r="77" spans="1:34" s="281" customFormat="1" ht="20" customHeight="1">
      <c r="A77" s="275"/>
      <c r="B77" s="276"/>
      <c r="C77" s="277"/>
      <c r="D77" s="278"/>
      <c r="E77" s="278"/>
      <c r="F77" s="311" t="s">
        <v>47</v>
      </c>
      <c r="G77" s="311">
        <v>15</v>
      </c>
      <c r="H77" s="272"/>
      <c r="I77" s="311">
        <v>9</v>
      </c>
      <c r="J77" s="311">
        <v>3</v>
      </c>
      <c r="K77" s="311"/>
      <c r="L77" s="311" t="s">
        <v>47</v>
      </c>
      <c r="M77" s="315" t="s">
        <v>376</v>
      </c>
      <c r="N77" s="316">
        <f>COUNTIF(N2:N73,"=Q2")</f>
        <v>10</v>
      </c>
      <c r="O77" s="315" t="s">
        <v>376</v>
      </c>
      <c r="P77" s="316">
        <f>COUNTIF(P2:P73,"=Q2")</f>
        <v>10</v>
      </c>
      <c r="Q77" s="315" t="s">
        <v>376</v>
      </c>
      <c r="R77" s="316">
        <f>COUNTIF(R2:R73,"=Q2")</f>
        <v>9</v>
      </c>
      <c r="S77" s="272"/>
      <c r="T77" s="272"/>
      <c r="U77" s="279"/>
      <c r="V77" s="273"/>
      <c r="W77" s="273"/>
      <c r="X77" s="126"/>
      <c r="Y77" s="154"/>
      <c r="Z77" s="275"/>
      <c r="AA77" s="275"/>
      <c r="AB77" s="275"/>
      <c r="AC77" s="280"/>
      <c r="AD77" s="280"/>
      <c r="AE77" s="280"/>
      <c r="AF77" s="280"/>
      <c r="AG77" s="280"/>
      <c r="AH77" s="280"/>
    </row>
    <row r="78" spans="1:35" s="281" customFormat="1" ht="15.75" customHeight="1">
      <c r="A78" s="282"/>
      <c r="B78" s="123"/>
      <c r="C78" s="283"/>
      <c r="D78" s="124"/>
      <c r="E78" s="124"/>
      <c r="F78" s="124"/>
      <c r="G78" s="124"/>
      <c r="H78" s="124"/>
      <c r="I78" s="124"/>
      <c r="J78" s="124"/>
      <c r="K78" s="124"/>
      <c r="L78" s="124"/>
      <c r="M78" s="315" t="s">
        <v>377</v>
      </c>
      <c r="N78" s="316">
        <f>COUNTIF(N2:N73,"=Q3")</f>
        <v>11</v>
      </c>
      <c r="O78" s="315" t="s">
        <v>377</v>
      </c>
      <c r="P78" s="316">
        <f>COUNTIF(P2:P73,"=Q3")</f>
        <v>13</v>
      </c>
      <c r="Q78" s="315" t="s">
        <v>377</v>
      </c>
      <c r="R78" s="316">
        <f>COUNTIF(R2:R73,"=Q3")</f>
        <v>10</v>
      </c>
      <c r="S78" s="284"/>
      <c r="T78" s="284"/>
      <c r="U78" s="284"/>
      <c r="V78" s="284"/>
      <c r="W78" s="284"/>
      <c r="X78" s="285"/>
      <c r="Y78" s="154"/>
      <c r="Z78" s="275"/>
      <c r="AA78" s="275"/>
      <c r="AB78" s="275"/>
      <c r="AC78" s="286"/>
      <c r="AD78" s="286"/>
      <c r="AE78" s="286"/>
      <c r="AF78" s="286"/>
      <c r="AG78" s="286"/>
      <c r="AH78" s="286"/>
      <c r="AI78" s="287"/>
    </row>
    <row r="79" spans="1:35" s="281" customFormat="1" ht="15.75" customHeight="1">
      <c r="A79" s="282"/>
      <c r="B79" s="123"/>
      <c r="C79" s="283"/>
      <c r="D79" s="124"/>
      <c r="E79" s="124"/>
      <c r="F79" s="124"/>
      <c r="G79" s="124"/>
      <c r="H79" s="124"/>
      <c r="I79" s="124"/>
      <c r="J79" s="124"/>
      <c r="K79" s="124"/>
      <c r="L79" s="124"/>
      <c r="M79" s="315" t="s">
        <v>378</v>
      </c>
      <c r="N79" s="316">
        <f>COUNTIF(N2:N73,"=Q4")</f>
        <v>13</v>
      </c>
      <c r="O79" s="315" t="s">
        <v>378</v>
      </c>
      <c r="P79" s="316">
        <f>COUNTIF(P2:P73,"=Q4")</f>
        <v>20</v>
      </c>
      <c r="Q79" s="315" t="s">
        <v>378</v>
      </c>
      <c r="R79" s="316">
        <f>COUNTIF(R2:R73,"=Q4")</f>
        <v>27</v>
      </c>
      <c r="S79" s="284"/>
      <c r="T79" s="284"/>
      <c r="U79" s="284"/>
      <c r="V79" s="284"/>
      <c r="W79" s="284"/>
      <c r="X79" s="285"/>
      <c r="Y79" s="154"/>
      <c r="Z79" s="275"/>
      <c r="AA79" s="275"/>
      <c r="AB79" s="275"/>
      <c r="AC79" s="286"/>
      <c r="AD79" s="286"/>
      <c r="AE79" s="286"/>
      <c r="AF79" s="286"/>
      <c r="AG79" s="286"/>
      <c r="AH79" s="286"/>
      <c r="AI79" s="287"/>
    </row>
    <row r="80" spans="1:35" s="281" customFormat="1" ht="15.75" customHeight="1" thickBot="1">
      <c r="A80" s="282"/>
      <c r="B80" s="123"/>
      <c r="C80" s="283"/>
      <c r="D80" s="124"/>
      <c r="E80" s="124"/>
      <c r="F80" s="124"/>
      <c r="G80" s="124"/>
      <c r="H80" s="124"/>
      <c r="I80" s="124"/>
      <c r="J80" s="124"/>
      <c r="K80" s="124"/>
      <c r="L80" s="124"/>
      <c r="M80" s="318" t="s">
        <v>379</v>
      </c>
      <c r="N80" s="317"/>
      <c r="O80" s="318" t="s">
        <v>379</v>
      </c>
      <c r="P80" s="317"/>
      <c r="Q80" s="318" t="s">
        <v>379</v>
      </c>
      <c r="R80" s="317"/>
      <c r="S80" s="284"/>
      <c r="T80" s="284"/>
      <c r="U80" s="284"/>
      <c r="V80" s="284"/>
      <c r="W80" s="284"/>
      <c r="X80" s="285"/>
      <c r="Y80" s="154"/>
      <c r="Z80" s="275"/>
      <c r="AA80" s="275"/>
      <c r="AB80" s="275"/>
      <c r="AC80" s="286"/>
      <c r="AD80" s="286"/>
      <c r="AE80" s="286"/>
      <c r="AF80" s="286"/>
      <c r="AG80" s="286"/>
      <c r="AH80" s="286"/>
      <c r="AI80" s="287"/>
    </row>
    <row r="81" spans="1:35" s="281" customFormat="1" ht="15.75" customHeight="1">
      <c r="A81" s="282"/>
      <c r="B81" s="123"/>
      <c r="C81" s="283"/>
      <c r="D81" s="124"/>
      <c r="E81" s="124"/>
      <c r="F81" s="124"/>
      <c r="G81" s="124"/>
      <c r="H81" s="124"/>
      <c r="I81" s="124"/>
      <c r="J81" s="124"/>
      <c r="K81" s="124"/>
      <c r="L81" s="124"/>
      <c r="M81" s="124"/>
      <c r="N81" s="124"/>
      <c r="O81" s="124"/>
      <c r="P81" s="124"/>
      <c r="Q81" s="284"/>
      <c r="R81" s="284"/>
      <c r="S81" s="284"/>
      <c r="T81" s="284"/>
      <c r="U81" s="284"/>
      <c r="V81" s="284"/>
      <c r="W81" s="284"/>
      <c r="X81" s="285"/>
      <c r="Y81" s="154"/>
      <c r="Z81" s="275"/>
      <c r="AA81" s="275"/>
      <c r="AB81" s="275"/>
      <c r="AC81" s="286"/>
      <c r="AD81" s="286"/>
      <c r="AE81" s="286"/>
      <c r="AF81" s="286"/>
      <c r="AG81" s="286"/>
      <c r="AH81" s="286"/>
      <c r="AI81" s="287"/>
    </row>
    <row r="82" spans="1:35" s="281" customFormat="1" ht="15.75" customHeight="1" thickBot="1">
      <c r="A82" s="282"/>
      <c r="B82" s="123"/>
      <c r="C82" s="283"/>
      <c r="D82" s="124"/>
      <c r="E82" s="124"/>
      <c r="F82" s="124"/>
      <c r="G82" s="124"/>
      <c r="H82" s="124"/>
      <c r="I82" s="124"/>
      <c r="J82" s="124"/>
      <c r="K82" s="124"/>
      <c r="L82" s="124"/>
      <c r="M82" s="124"/>
      <c r="N82" s="124"/>
      <c r="O82" s="124"/>
      <c r="P82" s="124"/>
      <c r="Q82" s="284"/>
      <c r="R82" s="284"/>
      <c r="S82" s="284"/>
      <c r="T82" s="284"/>
      <c r="U82" s="284"/>
      <c r="V82" s="284"/>
      <c r="W82" s="284"/>
      <c r="X82" s="285"/>
      <c r="Y82" s="154"/>
      <c r="Z82" s="275"/>
      <c r="AA82" s="275"/>
      <c r="AB82" s="275"/>
      <c r="AC82" s="286"/>
      <c r="AD82" s="286"/>
      <c r="AE82" s="286"/>
      <c r="AF82" s="286"/>
      <c r="AG82" s="286"/>
      <c r="AH82" s="286"/>
      <c r="AI82" s="287"/>
    </row>
    <row r="83" spans="1:35" ht="17" thickBot="1">
      <c r="A83" s="288"/>
      <c r="B83" s="271" t="s">
        <v>312</v>
      </c>
      <c r="L83" s="124">
        <v>0.5</v>
      </c>
      <c r="M83" s="124">
        <v>0.5</v>
      </c>
      <c r="Q83" s="289"/>
      <c r="R83" s="289"/>
      <c r="S83" s="289"/>
      <c r="T83" s="289"/>
      <c r="U83" s="289"/>
      <c r="V83" s="284"/>
      <c r="W83" s="284"/>
      <c r="X83" s="126"/>
      <c r="Y83" s="154"/>
      <c r="Z83" s="257"/>
      <c r="AA83" s="257"/>
      <c r="AB83" s="274"/>
      <c r="AC83" s="274"/>
      <c r="AD83" s="274"/>
      <c r="AE83" s="274"/>
      <c r="AF83" s="274"/>
      <c r="AG83" s="274"/>
      <c r="AH83" s="274"/>
      <c r="AI83" s="126"/>
    </row>
    <row r="84" spans="1:35" ht="17" thickBot="1">
      <c r="A84" s="123"/>
      <c r="B84" s="271"/>
      <c r="Q84" s="289"/>
      <c r="R84" s="289"/>
      <c r="S84" s="289"/>
      <c r="T84" s="289"/>
      <c r="U84" s="289"/>
      <c r="V84" s="284"/>
      <c r="W84" s="284"/>
      <c r="X84" s="126"/>
      <c r="Y84" s="154"/>
      <c r="Z84" s="257"/>
      <c r="AA84" s="257"/>
      <c r="AB84" s="274"/>
      <c r="AC84" s="274"/>
      <c r="AD84" s="274"/>
      <c r="AE84" s="274"/>
      <c r="AF84" s="274"/>
      <c r="AG84" s="274"/>
      <c r="AH84" s="274"/>
      <c r="AI84" s="126"/>
    </row>
    <row r="85" spans="1:35" ht="17" thickBot="1">
      <c r="A85" s="290"/>
      <c r="B85" s="271" t="s">
        <v>313</v>
      </c>
      <c r="L85" s="124">
        <v>0.33</v>
      </c>
      <c r="M85" s="124">
        <v>0.33</v>
      </c>
      <c r="N85" s="124">
        <v>0.33</v>
      </c>
      <c r="Q85" s="289"/>
      <c r="R85" s="289"/>
      <c r="S85" s="289"/>
      <c r="T85" s="289"/>
      <c r="U85" s="289"/>
      <c r="V85" s="284"/>
      <c r="W85" s="284"/>
      <c r="X85" s="126"/>
      <c r="Y85" s="154"/>
      <c r="Z85" s="257"/>
      <c r="AA85" s="257"/>
      <c r="AB85" s="274"/>
      <c r="AC85" s="274"/>
      <c r="AD85" s="274"/>
      <c r="AE85" s="274"/>
      <c r="AF85" s="274"/>
      <c r="AG85" s="274"/>
      <c r="AH85" s="274"/>
      <c r="AI85" s="126"/>
    </row>
    <row r="86" spans="17:35" ht="14" thickBot="1">
      <c r="Q86" s="279"/>
      <c r="R86" s="279"/>
      <c r="S86" s="279"/>
      <c r="T86" s="279"/>
      <c r="U86" s="279"/>
      <c r="V86" s="273"/>
      <c r="W86" s="273"/>
      <c r="X86" s="126"/>
      <c r="Y86" s="154"/>
      <c r="Z86" s="257"/>
      <c r="AA86" s="257"/>
      <c r="AB86" s="274"/>
      <c r="AC86" s="274"/>
      <c r="AD86" s="274"/>
      <c r="AE86" s="274"/>
      <c r="AF86" s="274"/>
      <c r="AG86" s="274"/>
      <c r="AH86" s="274"/>
      <c r="AI86" s="126"/>
    </row>
    <row r="87" spans="1:35" s="281" customFormat="1" ht="17" thickBot="1">
      <c r="A87" s="291"/>
      <c r="B87" s="271" t="s">
        <v>314</v>
      </c>
      <c r="C87" s="292"/>
      <c r="D87" s="292"/>
      <c r="E87" s="292"/>
      <c r="F87" s="292"/>
      <c r="G87" s="292"/>
      <c r="H87" s="292"/>
      <c r="I87" s="292"/>
      <c r="J87" s="292"/>
      <c r="K87" s="292"/>
      <c r="L87" s="124">
        <v>0.25</v>
      </c>
      <c r="M87" s="124">
        <v>0.25</v>
      </c>
      <c r="N87" s="124">
        <v>0.25</v>
      </c>
      <c r="O87" s="124">
        <v>0.25</v>
      </c>
      <c r="P87" s="124"/>
      <c r="Q87" s="289"/>
      <c r="R87" s="289"/>
      <c r="S87" s="289"/>
      <c r="T87" s="289"/>
      <c r="U87" s="289"/>
      <c r="V87" s="284"/>
      <c r="W87" s="284"/>
      <c r="X87" s="287"/>
      <c r="Y87" s="154"/>
      <c r="Z87" s="275"/>
      <c r="AA87" s="275"/>
      <c r="AB87" s="286"/>
      <c r="AC87" s="286"/>
      <c r="AD87" s="286"/>
      <c r="AE87" s="286"/>
      <c r="AF87" s="286"/>
      <c r="AG87" s="286"/>
      <c r="AH87" s="286"/>
      <c r="AI87" s="287"/>
    </row>
    <row r="88" spans="1:35" s="281" customFormat="1" ht="17" thickBot="1">
      <c r="A88" s="282"/>
      <c r="B88" s="123"/>
      <c r="C88" s="124"/>
      <c r="D88" s="124"/>
      <c r="E88" s="124"/>
      <c r="F88" s="124"/>
      <c r="G88" s="124"/>
      <c r="H88" s="124"/>
      <c r="I88" s="124"/>
      <c r="J88" s="124"/>
      <c r="K88" s="124"/>
      <c r="L88" s="124"/>
      <c r="M88" s="124"/>
      <c r="N88" s="124"/>
      <c r="O88" s="124"/>
      <c r="P88" s="124"/>
      <c r="Q88" s="284"/>
      <c r="R88" s="284"/>
      <c r="S88" s="284"/>
      <c r="T88" s="284"/>
      <c r="U88" s="284"/>
      <c r="V88" s="284"/>
      <c r="W88" s="284"/>
      <c r="X88" s="287"/>
      <c r="Y88" s="154"/>
      <c r="Z88" s="275"/>
      <c r="AA88" s="275"/>
      <c r="AB88" s="286"/>
      <c r="AC88" s="286"/>
      <c r="AD88" s="286"/>
      <c r="AE88" s="286"/>
      <c r="AF88" s="286"/>
      <c r="AG88" s="286"/>
      <c r="AH88" s="286"/>
      <c r="AI88" s="287"/>
    </row>
    <row r="89" spans="1:35" s="281" customFormat="1" ht="17" thickBot="1">
      <c r="A89" s="293"/>
      <c r="B89" s="271" t="s">
        <v>315</v>
      </c>
      <c r="C89" s="124"/>
      <c r="D89" s="294"/>
      <c r="E89" s="124"/>
      <c r="F89" s="124"/>
      <c r="G89" s="124"/>
      <c r="H89" s="124"/>
      <c r="I89" s="124"/>
      <c r="J89" s="124"/>
      <c r="K89" s="124"/>
      <c r="L89" s="124">
        <v>0.2</v>
      </c>
      <c r="M89" s="124">
        <v>0.2</v>
      </c>
      <c r="N89" s="124">
        <v>0.2</v>
      </c>
      <c r="O89" s="124">
        <v>0.2</v>
      </c>
      <c r="P89" s="124">
        <v>0.2</v>
      </c>
      <c r="Q89" s="295"/>
      <c r="R89" s="295"/>
      <c r="S89" s="295"/>
      <c r="T89" s="295"/>
      <c r="U89" s="284"/>
      <c r="V89" s="284"/>
      <c r="W89" s="284"/>
      <c r="X89" s="287"/>
      <c r="Y89" s="154"/>
      <c r="Z89" s="275"/>
      <c r="AA89" s="275"/>
      <c r="AB89" s="286"/>
      <c r="AC89" s="286"/>
      <c r="AD89" s="286"/>
      <c r="AE89" s="286"/>
      <c r="AF89" s="286"/>
      <c r="AG89" s="286"/>
      <c r="AH89" s="286"/>
      <c r="AI89" s="287"/>
    </row>
    <row r="90" spans="1:35" s="281" customFormat="1" ht="16">
      <c r="A90" s="282"/>
      <c r="B90" s="123"/>
      <c r="C90" s="124"/>
      <c r="D90" s="124"/>
      <c r="E90" s="124"/>
      <c r="F90" s="124"/>
      <c r="G90" s="124"/>
      <c r="H90" s="124"/>
      <c r="I90" s="124"/>
      <c r="J90" s="124"/>
      <c r="K90" s="124"/>
      <c r="L90" s="124"/>
      <c r="M90" s="124"/>
      <c r="N90" s="124"/>
      <c r="O90" s="124"/>
      <c r="P90" s="124"/>
      <c r="Q90" s="284"/>
      <c r="R90" s="284"/>
      <c r="S90" s="284"/>
      <c r="T90" s="284"/>
      <c r="U90" s="284"/>
      <c r="V90" s="284"/>
      <c r="W90" s="284"/>
      <c r="X90" s="287"/>
      <c r="Y90" s="154"/>
      <c r="Z90" s="275"/>
      <c r="AA90" s="275"/>
      <c r="AB90" s="286"/>
      <c r="AC90" s="286"/>
      <c r="AD90" s="286"/>
      <c r="AE90" s="286"/>
      <c r="AF90" s="286"/>
      <c r="AG90" s="286"/>
      <c r="AH90" s="286"/>
      <c r="AI90" s="287"/>
    </row>
    <row r="91" spans="1:14" ht="16">
      <c r="A91" s="296"/>
      <c r="B91" s="271" t="s">
        <v>316</v>
      </c>
      <c r="C91" s="279"/>
      <c r="D91" s="279"/>
      <c r="E91" s="279"/>
      <c r="F91" s="279"/>
      <c r="G91" s="279"/>
      <c r="H91" s="279"/>
      <c r="I91" s="279"/>
      <c r="N91" s="297"/>
    </row>
    <row r="92" ht="14" thickBot="1">
      <c r="M92" s="279"/>
    </row>
    <row r="93" spans="1:2" ht="17" thickBot="1">
      <c r="A93" s="298"/>
      <c r="B93" s="271" t="s">
        <v>317</v>
      </c>
    </row>
    <row r="94" ht="14" thickBot="1"/>
    <row r="95" spans="1:2" ht="17" thickBot="1">
      <c r="A95" s="299"/>
      <c r="B95" s="271" t="s">
        <v>318</v>
      </c>
    </row>
    <row r="96" ht="14" thickBot="1"/>
    <row r="97" spans="1:34" ht="17" thickBot="1">
      <c r="A97" s="300"/>
      <c r="B97" s="271" t="s">
        <v>319</v>
      </c>
      <c r="C97" s="301"/>
      <c r="D97" s="301"/>
      <c r="E97" s="301"/>
      <c r="F97" s="301"/>
      <c r="G97" s="301"/>
      <c r="H97" s="301"/>
      <c r="I97" s="301"/>
      <c r="J97" s="301"/>
      <c r="K97" s="301"/>
      <c r="L97" s="301"/>
      <c r="M97" s="301"/>
      <c r="N97" s="301"/>
      <c r="O97" s="301"/>
      <c r="P97" s="301"/>
      <c r="Q97" s="301"/>
      <c r="R97" s="301"/>
      <c r="S97" s="301"/>
      <c r="T97" s="301"/>
      <c r="U97" s="302"/>
      <c r="V97" s="131"/>
      <c r="W97" s="131"/>
      <c r="X97" s="127"/>
      <c r="Y97" s="128"/>
      <c r="AA97" s="130"/>
      <c r="AH97" s="131"/>
    </row>
    <row r="98" spans="1:11" ht="12.75">
      <c r="A98" s="171"/>
      <c r="C98" s="272"/>
      <c r="D98" s="272"/>
      <c r="E98" s="272"/>
      <c r="F98" s="272"/>
      <c r="G98" s="272"/>
      <c r="H98" s="272"/>
      <c r="I98" s="272"/>
      <c r="J98" s="272"/>
      <c r="K98" s="272"/>
    </row>
    <row r="99" spans="1:35" s="124" customFormat="1" ht="12.75">
      <c r="A99" s="171"/>
      <c r="B99" s="123"/>
      <c r="C99" s="272"/>
      <c r="D99" s="272"/>
      <c r="E99" s="272"/>
      <c r="F99" s="272"/>
      <c r="G99" s="272"/>
      <c r="H99" s="272"/>
      <c r="I99" s="272"/>
      <c r="J99" s="272"/>
      <c r="K99" s="272"/>
      <c r="V99" s="125"/>
      <c r="W99" s="125"/>
      <c r="X99" s="131"/>
      <c r="Y99" s="127"/>
      <c r="Z99" s="128"/>
      <c r="AA99" s="128"/>
      <c r="AB99" s="130"/>
      <c r="AC99" s="130"/>
      <c r="AD99" s="130"/>
      <c r="AE99" s="130"/>
      <c r="AF99" s="130"/>
      <c r="AG99" s="130"/>
      <c r="AH99" s="130"/>
      <c r="AI99" s="131"/>
    </row>
    <row r="100" spans="1:35" s="124" customFormat="1" ht="16">
      <c r="A100" s="171"/>
      <c r="B100" s="271"/>
      <c r="C100" s="272"/>
      <c r="D100" s="272"/>
      <c r="E100" s="272"/>
      <c r="F100" s="272"/>
      <c r="G100" s="272"/>
      <c r="H100" s="272"/>
      <c r="I100" s="272"/>
      <c r="J100" s="272"/>
      <c r="K100" s="272"/>
      <c r="V100" s="125"/>
      <c r="W100" s="125"/>
      <c r="X100" s="131"/>
      <c r="Y100" s="127"/>
      <c r="Z100" s="128"/>
      <c r="AA100" s="128"/>
      <c r="AB100" s="130"/>
      <c r="AC100" s="130"/>
      <c r="AD100" s="130"/>
      <c r="AE100" s="130"/>
      <c r="AF100" s="130"/>
      <c r="AG100" s="130"/>
      <c r="AH100" s="130"/>
      <c r="AI100" s="131"/>
    </row>
    <row r="101" spans="1:35" s="124" customFormat="1" ht="12.75">
      <c r="A101" s="171"/>
      <c r="B101" s="123"/>
      <c r="C101" s="272"/>
      <c r="D101" s="272"/>
      <c r="E101" s="272"/>
      <c r="F101" s="272"/>
      <c r="G101" s="272"/>
      <c r="H101" s="272"/>
      <c r="I101" s="272"/>
      <c r="J101" s="272"/>
      <c r="K101" s="272"/>
      <c r="V101" s="125"/>
      <c r="W101" s="125"/>
      <c r="X101" s="131"/>
      <c r="Y101" s="127"/>
      <c r="Z101" s="128"/>
      <c r="AA101" s="128"/>
      <c r="AB101" s="130"/>
      <c r="AC101" s="130"/>
      <c r="AD101" s="130"/>
      <c r="AE101" s="130"/>
      <c r="AF101" s="130"/>
      <c r="AG101" s="130"/>
      <c r="AH101" s="130"/>
      <c r="AI101" s="131"/>
    </row>
    <row r="102" spans="1:35" s="124" customFormat="1" ht="16">
      <c r="A102" s="171"/>
      <c r="B102" s="271"/>
      <c r="C102" s="272"/>
      <c r="D102" s="272"/>
      <c r="E102" s="272"/>
      <c r="F102" s="272"/>
      <c r="G102" s="272"/>
      <c r="H102" s="272"/>
      <c r="I102" s="272"/>
      <c r="J102" s="272"/>
      <c r="K102" s="272"/>
      <c r="V102" s="125"/>
      <c r="W102" s="125"/>
      <c r="X102" s="131"/>
      <c r="Y102" s="127"/>
      <c r="Z102" s="128"/>
      <c r="AA102" s="128"/>
      <c r="AB102" s="130"/>
      <c r="AC102" s="130"/>
      <c r="AD102" s="130"/>
      <c r="AE102" s="130"/>
      <c r="AF102" s="130"/>
      <c r="AG102" s="130"/>
      <c r="AH102" s="130"/>
      <c r="AI102" s="131"/>
    </row>
    <row r="103" spans="1:35" s="124" customFormat="1" ht="12.75">
      <c r="A103" s="171"/>
      <c r="B103" s="123"/>
      <c r="C103" s="272"/>
      <c r="D103" s="272"/>
      <c r="E103" s="272"/>
      <c r="F103" s="272"/>
      <c r="G103" s="272"/>
      <c r="H103" s="272"/>
      <c r="I103" s="272"/>
      <c r="J103" s="272"/>
      <c r="K103" s="272"/>
      <c r="V103" s="125"/>
      <c r="W103" s="125"/>
      <c r="X103" s="131"/>
      <c r="Y103" s="127"/>
      <c r="Z103" s="128"/>
      <c r="AA103" s="128"/>
      <c r="AB103" s="130"/>
      <c r="AC103" s="130"/>
      <c r="AD103" s="130"/>
      <c r="AE103" s="130"/>
      <c r="AF103" s="130"/>
      <c r="AG103" s="130"/>
      <c r="AH103" s="130"/>
      <c r="AI103" s="131"/>
    </row>
    <row r="104" spans="1:35" s="124" customFormat="1" ht="12.75">
      <c r="A104" s="171"/>
      <c r="B104" s="123"/>
      <c r="C104" s="272"/>
      <c r="D104" s="272"/>
      <c r="E104" s="272"/>
      <c r="F104" s="272"/>
      <c r="G104" s="272"/>
      <c r="H104" s="272"/>
      <c r="I104" s="272"/>
      <c r="J104" s="272"/>
      <c r="K104" s="272"/>
      <c r="V104" s="125"/>
      <c r="W104" s="125"/>
      <c r="X104" s="131"/>
      <c r="Y104" s="127"/>
      <c r="Z104" s="128"/>
      <c r="AA104" s="128"/>
      <c r="AB104" s="130"/>
      <c r="AC104" s="130"/>
      <c r="AD104" s="130"/>
      <c r="AE104" s="130"/>
      <c r="AF104" s="130"/>
      <c r="AG104" s="130"/>
      <c r="AH104" s="130"/>
      <c r="AI104" s="131"/>
    </row>
    <row r="105" spans="1:35" s="124" customFormat="1" ht="12.75">
      <c r="A105" s="171"/>
      <c r="B105" s="123"/>
      <c r="C105" s="272"/>
      <c r="D105" s="272"/>
      <c r="E105" s="272"/>
      <c r="F105" s="272"/>
      <c r="G105" s="272"/>
      <c r="H105" s="272"/>
      <c r="I105" s="272"/>
      <c r="J105" s="272"/>
      <c r="K105" s="272"/>
      <c r="V105" s="125"/>
      <c r="W105" s="125"/>
      <c r="X105" s="131"/>
      <c r="Y105" s="127"/>
      <c r="Z105" s="128"/>
      <c r="AA105" s="128"/>
      <c r="AB105" s="130"/>
      <c r="AC105" s="130"/>
      <c r="AD105" s="130"/>
      <c r="AE105" s="130"/>
      <c r="AF105" s="130"/>
      <c r="AG105" s="130"/>
      <c r="AH105" s="130"/>
      <c r="AI105" s="131"/>
    </row>
    <row r="106" spans="1:35" s="124" customFormat="1" ht="12.75">
      <c r="A106" s="171"/>
      <c r="B106" s="123"/>
      <c r="C106" s="272"/>
      <c r="D106" s="272"/>
      <c r="E106" s="272"/>
      <c r="F106" s="272"/>
      <c r="G106" s="272"/>
      <c r="H106" s="272"/>
      <c r="I106" s="272"/>
      <c r="J106" s="272"/>
      <c r="K106" s="272"/>
      <c r="V106" s="125"/>
      <c r="W106" s="125"/>
      <c r="X106" s="131"/>
      <c r="Y106" s="127"/>
      <c r="Z106" s="128"/>
      <c r="AA106" s="128"/>
      <c r="AB106" s="130"/>
      <c r="AC106" s="130"/>
      <c r="AD106" s="130"/>
      <c r="AE106" s="130"/>
      <c r="AF106" s="130"/>
      <c r="AG106" s="130"/>
      <c r="AH106" s="130"/>
      <c r="AI106" s="131"/>
    </row>
  </sheetData>
  <autoFilter ref="B1:Y1">
    <sortState ref="B2:Y106">
      <sortCondition sortBy="cellColor" dxfId="0" ref="B2:B106"/>
    </sortState>
  </autoFilter>
  <printOptions horizontalCentered="1" verticalCentered="1"/>
  <pageMargins left="0.16" right="0.16" top="0.7900000000000001" bottom="0.59" header="0" footer="0"/>
  <pageSetup fitToHeight="1" fitToWidth="1" horizontalDpi="600" verticalDpi="600" orientation="landscape" paperSize="8" scale="58"/>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51"/>
  <sheetViews>
    <sheetView workbookViewId="0" topLeftCell="A1">
      <selection activeCell="A44" sqref="A44"/>
    </sheetView>
  </sheetViews>
  <sheetFormatPr defaultColWidth="126.8515625" defaultRowHeight="12.75"/>
  <cols>
    <col min="1" max="16384" width="126.8515625" style="430" customWidth="1"/>
  </cols>
  <sheetData>
    <row r="1" ht="24">
      <c r="A1" s="429" t="s">
        <v>851</v>
      </c>
    </row>
    <row r="2" ht="15">
      <c r="A2" s="431"/>
    </row>
    <row r="3" ht="15">
      <c r="A3" s="432" t="s">
        <v>852</v>
      </c>
    </row>
    <row r="4" ht="15">
      <c r="A4" s="431"/>
    </row>
    <row r="5" ht="15">
      <c r="A5" s="433" t="s">
        <v>853</v>
      </c>
    </row>
    <row r="6" ht="15">
      <c r="A6" s="434" t="s">
        <v>854</v>
      </c>
    </row>
    <row r="7" ht="15">
      <c r="A7" s="434" t="s">
        <v>855</v>
      </c>
    </row>
    <row r="8" ht="15">
      <c r="A8" s="434" t="s">
        <v>856</v>
      </c>
    </row>
    <row r="9" ht="15">
      <c r="A9" s="434"/>
    </row>
    <row r="10" ht="15">
      <c r="A10" s="433" t="s">
        <v>857</v>
      </c>
    </row>
    <row r="11" ht="15">
      <c r="A11" s="434" t="s">
        <v>858</v>
      </c>
    </row>
    <row r="12" ht="15">
      <c r="A12" s="434" t="s">
        <v>859</v>
      </c>
    </row>
    <row r="13" ht="15">
      <c r="A13" s="434" t="s">
        <v>860</v>
      </c>
    </row>
    <row r="14" ht="15">
      <c r="A14" s="434" t="s">
        <v>861</v>
      </c>
    </row>
    <row r="15" ht="15">
      <c r="A15" s="434"/>
    </row>
    <row r="16" ht="15">
      <c r="A16" s="433" t="s">
        <v>862</v>
      </c>
    </row>
    <row r="17" ht="15">
      <c r="A17" s="434" t="s">
        <v>863</v>
      </c>
    </row>
    <row r="18" ht="15">
      <c r="A18" s="434" t="s">
        <v>864</v>
      </c>
    </row>
    <row r="19" ht="15">
      <c r="A19" s="434" t="s">
        <v>865</v>
      </c>
    </row>
    <row r="20" ht="15">
      <c r="A20" s="434"/>
    </row>
    <row r="21" ht="15">
      <c r="A21" s="434" t="s">
        <v>866</v>
      </c>
    </row>
    <row r="23" ht="21">
      <c r="A23" s="435" t="s">
        <v>867</v>
      </c>
    </row>
    <row r="24" ht="16" customHeight="1">
      <c r="A24" s="436"/>
    </row>
    <row r="25" ht="16" customHeight="1">
      <c r="A25" s="437" t="s">
        <v>333</v>
      </c>
    </row>
    <row r="26" ht="15">
      <c r="A26" s="438" t="s">
        <v>868</v>
      </c>
    </row>
    <row r="27" ht="15">
      <c r="A27" s="434" t="s">
        <v>869</v>
      </c>
    </row>
    <row r="28" ht="60">
      <c r="A28" s="434" t="s">
        <v>870</v>
      </c>
    </row>
    <row r="29" ht="15">
      <c r="A29" s="434" t="s">
        <v>327</v>
      </c>
    </row>
    <row r="30" ht="15">
      <c r="A30" s="431" t="s">
        <v>871</v>
      </c>
    </row>
    <row r="31" ht="15">
      <c r="A31" s="431" t="s">
        <v>872</v>
      </c>
    </row>
    <row r="32" ht="15">
      <c r="A32" s="434" t="s">
        <v>873</v>
      </c>
    </row>
    <row r="33" ht="15">
      <c r="A33" s="434" t="s">
        <v>874</v>
      </c>
    </row>
    <row r="34" ht="15">
      <c r="A34" s="431" t="s">
        <v>875</v>
      </c>
    </row>
    <row r="35" ht="15">
      <c r="A35" s="434" t="s">
        <v>876</v>
      </c>
    </row>
    <row r="36" ht="15">
      <c r="A36" s="434" t="s">
        <v>877</v>
      </c>
    </row>
    <row r="37" ht="15">
      <c r="A37" s="434" t="s">
        <v>878</v>
      </c>
    </row>
    <row r="38" ht="15">
      <c r="A38" s="431" t="s">
        <v>879</v>
      </c>
    </row>
    <row r="39" ht="15">
      <c r="A39" s="431" t="s">
        <v>880</v>
      </c>
    </row>
    <row r="40" ht="15">
      <c r="A40" s="431" t="s">
        <v>881</v>
      </c>
    </row>
    <row r="41" ht="15">
      <c r="A41" s="431"/>
    </row>
    <row r="42" ht="15">
      <c r="A42" s="438" t="s">
        <v>882</v>
      </c>
    </row>
    <row r="43" ht="15">
      <c r="A43" s="434" t="s">
        <v>908</v>
      </c>
    </row>
    <row r="44" ht="30">
      <c r="A44" s="434" t="s">
        <v>883</v>
      </c>
    </row>
    <row r="45" ht="15">
      <c r="A45" s="434" t="s">
        <v>884</v>
      </c>
    </row>
    <row r="46" ht="15">
      <c r="A46" s="434" t="s">
        <v>885</v>
      </c>
    </row>
    <row r="47" ht="15">
      <c r="A47" s="431"/>
    </row>
    <row r="48" ht="16">
      <c r="A48" s="439" t="s">
        <v>886</v>
      </c>
    </row>
    <row r="49" ht="15">
      <c r="A49" s="434" t="s">
        <v>887</v>
      </c>
    </row>
    <row r="50" ht="15">
      <c r="A50" s="434" t="s">
        <v>888</v>
      </c>
    </row>
    <row r="51" ht="15">
      <c r="A51" s="434" t="s">
        <v>889</v>
      </c>
    </row>
  </sheetData>
  <printOptions/>
  <pageMargins left="0.7000000000000001" right="0.7000000000000001" top="0.7500000000000001" bottom="0.7500000000000001" header="0.30000000000000004" footer="0.30000000000000004"/>
  <pageSetup fitToHeight="1" fitToWidth="1"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36"/>
  <sheetViews>
    <sheetView workbookViewId="0" topLeftCell="A1"/>
  </sheetViews>
  <sheetFormatPr defaultColWidth="126.8515625" defaultRowHeight="12.75"/>
  <cols>
    <col min="1" max="16384" width="126.8515625" style="420" customWidth="1"/>
  </cols>
  <sheetData>
    <row r="1" ht="24">
      <c r="A1" s="419" t="s">
        <v>164</v>
      </c>
    </row>
    <row r="2" ht="15">
      <c r="A2" s="421"/>
    </row>
    <row r="3" ht="15">
      <c r="A3" s="422" t="s">
        <v>165</v>
      </c>
    </row>
    <row r="4" ht="15">
      <c r="A4" s="421"/>
    </row>
    <row r="5" ht="15">
      <c r="A5" s="423" t="s">
        <v>343</v>
      </c>
    </row>
    <row r="6" ht="15">
      <c r="A6" s="303" t="s">
        <v>161</v>
      </c>
    </row>
    <row r="7" ht="15">
      <c r="A7" s="303" t="s">
        <v>162</v>
      </c>
    </row>
    <row r="8" ht="60">
      <c r="A8" s="303" t="s">
        <v>383</v>
      </c>
    </row>
    <row r="9" ht="15">
      <c r="A9" s="303"/>
    </row>
    <row r="10" ht="15">
      <c r="A10" s="423" t="s">
        <v>366</v>
      </c>
    </row>
    <row r="11" ht="30">
      <c r="A11" s="303" t="s">
        <v>367</v>
      </c>
    </row>
    <row r="12" ht="15">
      <c r="A12" s="303"/>
    </row>
    <row r="13" ht="15">
      <c r="A13" s="423" t="s">
        <v>354</v>
      </c>
    </row>
    <row r="14" ht="60">
      <c r="A14" s="303" t="s">
        <v>849</v>
      </c>
    </row>
    <row r="15" ht="15">
      <c r="A15" s="303"/>
    </row>
    <row r="16" ht="15">
      <c r="A16" s="423" t="s">
        <v>363</v>
      </c>
    </row>
    <row r="17" ht="30">
      <c r="A17" s="323" t="s">
        <v>382</v>
      </c>
    </row>
    <row r="18" ht="15">
      <c r="A18" s="303"/>
    </row>
    <row r="20" ht="21">
      <c r="A20" s="424" t="s">
        <v>320</v>
      </c>
    </row>
    <row r="21" ht="16" customHeight="1">
      <c r="A21" s="425"/>
    </row>
    <row r="22" ht="15">
      <c r="A22" s="426" t="s">
        <v>157</v>
      </c>
    </row>
    <row r="23" ht="15">
      <c r="A23" s="427" t="s">
        <v>334</v>
      </c>
    </row>
    <row r="24" ht="15">
      <c r="A24" s="303" t="s">
        <v>335</v>
      </c>
    </row>
    <row r="25" ht="15">
      <c r="A25" s="303" t="s">
        <v>329</v>
      </c>
    </row>
    <row r="26" ht="15">
      <c r="A26" s="303" t="s">
        <v>372</v>
      </c>
    </row>
    <row r="27" ht="15">
      <c r="A27" s="303"/>
    </row>
    <row r="28" ht="15">
      <c r="A28" s="427" t="s">
        <v>336</v>
      </c>
    </row>
    <row r="29" ht="15">
      <c r="A29" s="421" t="s">
        <v>337</v>
      </c>
    </row>
    <row r="30" ht="15">
      <c r="A30" s="303" t="s">
        <v>330</v>
      </c>
    </row>
    <row r="31" ht="15">
      <c r="A31" s="303" t="s">
        <v>373</v>
      </c>
    </row>
    <row r="32" ht="15">
      <c r="A32" s="303"/>
    </row>
    <row r="33" ht="16">
      <c r="A33" s="428" t="s">
        <v>331</v>
      </c>
    </row>
    <row r="34" ht="15">
      <c r="A34" s="303" t="s">
        <v>158</v>
      </c>
    </row>
    <row r="35" ht="15">
      <c r="A35" s="303" t="s">
        <v>159</v>
      </c>
    </row>
    <row r="36" ht="15">
      <c r="A36" s="303" t="s">
        <v>332</v>
      </c>
    </row>
  </sheetData>
  <printOptions/>
  <pageMargins left="0.7000000000000001" right="0.7000000000000001" top="0.7500000000000001" bottom="0.7500000000000001" header="0.30000000000000004" footer="0.30000000000000004"/>
  <pageSetup fitToHeight="1" fitToWidth="1" horizontalDpi="600" verticalDpi="600" orientation="portrait" paperSize="9" scale="99"/>
  <rowBreaks count="1" manualBreakCount="1">
    <brk id="1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36"/>
  <sheetViews>
    <sheetView workbookViewId="0" topLeftCell="A9">
      <selection activeCell="A43" sqref="A43"/>
    </sheetView>
  </sheetViews>
  <sheetFormatPr defaultColWidth="126.8515625" defaultRowHeight="12.75"/>
  <cols>
    <col min="1" max="16384" width="126.8515625" style="430" customWidth="1"/>
  </cols>
  <sheetData>
    <row r="1" ht="24">
      <c r="A1" s="429" t="s">
        <v>851</v>
      </c>
    </row>
    <row r="2" ht="15">
      <c r="A2" s="431"/>
    </row>
    <row r="3" ht="15">
      <c r="A3" s="432" t="s">
        <v>890</v>
      </c>
    </row>
    <row r="4" ht="15">
      <c r="A4" s="431"/>
    </row>
    <row r="5" ht="15">
      <c r="A5" s="440" t="s">
        <v>891</v>
      </c>
    </row>
    <row r="6" ht="15">
      <c r="A6" s="434" t="s">
        <v>854</v>
      </c>
    </row>
    <row r="7" ht="15">
      <c r="A7" s="434" t="s">
        <v>892</v>
      </c>
    </row>
    <row r="8" ht="60">
      <c r="A8" s="434" t="s">
        <v>893</v>
      </c>
    </row>
    <row r="9" ht="15">
      <c r="A9" s="434"/>
    </row>
    <row r="10" ht="15">
      <c r="A10" s="440" t="s">
        <v>894</v>
      </c>
    </row>
    <row r="11" ht="30">
      <c r="A11" s="434" t="s">
        <v>895</v>
      </c>
    </row>
    <row r="12" ht="15">
      <c r="A12" s="434"/>
    </row>
    <row r="13" ht="15">
      <c r="A13" s="438" t="s">
        <v>896</v>
      </c>
    </row>
    <row r="14" ht="60">
      <c r="A14" s="434" t="s">
        <v>897</v>
      </c>
    </row>
    <row r="15" ht="15">
      <c r="A15" s="434"/>
    </row>
    <row r="16" ht="15">
      <c r="A16" s="438" t="s">
        <v>898</v>
      </c>
    </row>
    <row r="17" ht="30">
      <c r="A17" s="441" t="s">
        <v>899</v>
      </c>
    </row>
    <row r="18" ht="15">
      <c r="A18" s="434"/>
    </row>
    <row r="20" ht="21">
      <c r="A20" s="435" t="s">
        <v>867</v>
      </c>
    </row>
    <row r="21" ht="16" customHeight="1">
      <c r="A21" s="436"/>
    </row>
    <row r="22" ht="15">
      <c r="A22" s="437" t="s">
        <v>157</v>
      </c>
    </row>
    <row r="23" ht="15">
      <c r="A23" s="438" t="s">
        <v>900</v>
      </c>
    </row>
    <row r="24" ht="15">
      <c r="A24" s="434" t="s">
        <v>335</v>
      </c>
    </row>
    <row r="25" ht="15">
      <c r="A25" s="434" t="s">
        <v>901</v>
      </c>
    </row>
    <row r="26" ht="15">
      <c r="A26" s="434" t="s">
        <v>885</v>
      </c>
    </row>
    <row r="27" ht="15">
      <c r="A27" s="434"/>
    </row>
    <row r="28" ht="15">
      <c r="A28" s="438" t="s">
        <v>902</v>
      </c>
    </row>
    <row r="29" ht="15">
      <c r="A29" s="431" t="s">
        <v>903</v>
      </c>
    </row>
    <row r="30" ht="15">
      <c r="A30" s="434" t="s">
        <v>904</v>
      </c>
    </row>
    <row r="31" ht="15">
      <c r="A31" s="434" t="s">
        <v>905</v>
      </c>
    </row>
    <row r="32" ht="15">
      <c r="A32" s="434"/>
    </row>
    <row r="33" ht="16">
      <c r="A33" s="439" t="s">
        <v>886</v>
      </c>
    </row>
    <row r="34" ht="15">
      <c r="A34" s="434" t="s">
        <v>887</v>
      </c>
    </row>
    <row r="35" ht="15">
      <c r="A35" s="434" t="s">
        <v>888</v>
      </c>
    </row>
    <row r="36" ht="30">
      <c r="A36" s="434" t="s">
        <v>906</v>
      </c>
    </row>
  </sheetData>
  <printOptions/>
  <pageMargins left="0.7000000000000001" right="0.7000000000000001" top="0.7500000000000001" bottom="0.7500000000000001" header="0.30000000000000004" footer="0.30000000000000004"/>
  <pageSetup fitToHeight="1" fitToWidth="1" horizontalDpi="600" verticalDpi="600" orientation="portrait" paperSize="9" scale="99"/>
  <rowBreaks count="1" manualBreakCount="1">
    <brk id="1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8"/>
  <sheetViews>
    <sheetView workbookViewId="0" topLeftCell="A1"/>
  </sheetViews>
  <sheetFormatPr defaultColWidth="11.421875" defaultRowHeight="12.75"/>
  <cols>
    <col min="1" max="1" width="12.421875" style="353" bestFit="1" customWidth="1"/>
    <col min="2" max="2" width="10.8515625" style="353" bestFit="1" customWidth="1"/>
    <col min="3" max="3" width="12.28125" style="353" bestFit="1" customWidth="1"/>
    <col min="4" max="4" width="10.8515625" style="353" bestFit="1" customWidth="1"/>
    <col min="5" max="5" width="16.421875" style="353" bestFit="1" customWidth="1"/>
    <col min="6" max="6" width="2.140625" style="325" customWidth="1"/>
    <col min="7" max="8" width="14.28125" style="325" customWidth="1"/>
    <col min="9" max="9" width="10.8515625" style="325" bestFit="1" customWidth="1"/>
    <col min="10" max="10" width="2.421875" style="325" customWidth="1"/>
    <col min="11" max="12" width="14.28125" style="325" customWidth="1"/>
    <col min="13" max="13" width="10.8515625" style="325" bestFit="1" customWidth="1"/>
    <col min="14" max="14" width="2.00390625" style="325" customWidth="1"/>
    <col min="15" max="16" width="11.00390625" style="353" customWidth="1"/>
    <col min="17" max="17" width="2.421875" style="325" customWidth="1"/>
    <col min="18" max="18" width="68.00390625" style="353" customWidth="1"/>
    <col min="19" max="19" width="2.28125" style="325" customWidth="1"/>
    <col min="20" max="20" width="15.7109375" style="325" bestFit="1" customWidth="1"/>
    <col min="21" max="21" width="14.421875" style="325" bestFit="1" customWidth="1"/>
    <col min="22" max="16384" width="10.8515625" style="325" customWidth="1"/>
  </cols>
  <sheetData>
    <row r="1" spans="1:21" s="339" customFormat="1" ht="87" customHeight="1" thickBot="1">
      <c r="A1" s="497" t="s">
        <v>536</v>
      </c>
      <c r="B1" s="498"/>
      <c r="C1" s="498"/>
      <c r="D1" s="498"/>
      <c r="E1" s="499"/>
      <c r="F1" s="336"/>
      <c r="G1" s="500" t="s">
        <v>537</v>
      </c>
      <c r="H1" s="501"/>
      <c r="I1" s="501"/>
      <c r="J1" s="501"/>
      <c r="K1" s="501"/>
      <c r="L1" s="501"/>
      <c r="M1" s="502"/>
      <c r="N1" s="336"/>
      <c r="O1" s="503" t="s">
        <v>538</v>
      </c>
      <c r="P1" s="504"/>
      <c r="Q1" s="336"/>
      <c r="R1" s="337" t="s">
        <v>539</v>
      </c>
      <c r="S1" s="338"/>
      <c r="T1" s="505" t="s">
        <v>540</v>
      </c>
      <c r="U1" s="506"/>
    </row>
    <row r="2" spans="1:21" s="343" customFormat="1" ht="12.75">
      <c r="A2" s="340"/>
      <c r="B2" s="340"/>
      <c r="C2" s="340"/>
      <c r="D2" s="340"/>
      <c r="E2" s="340"/>
      <c r="F2" s="338"/>
      <c r="G2" s="341"/>
      <c r="H2" s="341"/>
      <c r="I2" s="341"/>
      <c r="J2" s="341"/>
      <c r="K2" s="341"/>
      <c r="L2" s="341"/>
      <c r="M2" s="341"/>
      <c r="N2" s="338"/>
      <c r="O2" s="341"/>
      <c r="P2" s="341"/>
      <c r="Q2" s="338"/>
      <c r="R2" s="341"/>
      <c r="S2" s="338"/>
      <c r="T2" s="342"/>
      <c r="U2" s="342"/>
    </row>
    <row r="3" spans="1:21" s="347" customFormat="1" ht="12.75">
      <c r="A3" s="507" t="s">
        <v>766</v>
      </c>
      <c r="B3" s="507"/>
      <c r="C3" s="507"/>
      <c r="D3" s="507"/>
      <c r="E3" s="507"/>
      <c r="F3" s="344"/>
      <c r="G3" s="507" t="s">
        <v>767</v>
      </c>
      <c r="H3" s="507"/>
      <c r="I3" s="507"/>
      <c r="J3" s="507"/>
      <c r="K3" s="507"/>
      <c r="L3" s="507"/>
      <c r="M3" s="507"/>
      <c r="N3" s="344"/>
      <c r="O3" s="508" t="s">
        <v>541</v>
      </c>
      <c r="P3" s="508"/>
      <c r="Q3" s="344"/>
      <c r="R3" s="345" t="s">
        <v>542</v>
      </c>
      <c r="S3" s="344"/>
      <c r="T3" s="346"/>
      <c r="U3" s="346"/>
    </row>
    <row r="4" spans="1:21" ht="49" thickBot="1">
      <c r="A4" s="348" t="s">
        <v>543</v>
      </c>
      <c r="B4" s="349" t="s">
        <v>544</v>
      </c>
      <c r="C4" s="348"/>
      <c r="D4" s="348"/>
      <c r="E4" s="348" t="s">
        <v>545</v>
      </c>
      <c r="F4" s="350"/>
      <c r="G4" s="348" t="s">
        <v>543</v>
      </c>
      <c r="H4" s="349" t="s">
        <v>546</v>
      </c>
      <c r="I4" s="349" t="s">
        <v>544</v>
      </c>
      <c r="J4" s="348"/>
      <c r="K4" s="509" t="s">
        <v>545</v>
      </c>
      <c r="L4" s="509"/>
      <c r="M4" s="509"/>
      <c r="N4" s="350"/>
      <c r="O4" s="351"/>
      <c r="P4" s="351"/>
      <c r="Q4" s="350"/>
      <c r="R4" s="351"/>
      <c r="S4" s="350"/>
      <c r="T4" s="352" t="s">
        <v>547</v>
      </c>
      <c r="U4" s="353"/>
    </row>
    <row r="5" spans="1:21" s="367" customFormat="1" ht="14" customHeight="1" thickBot="1">
      <c r="A5" s="354" t="s">
        <v>768</v>
      </c>
      <c r="B5" s="355">
        <v>1</v>
      </c>
      <c r="C5" s="356"/>
      <c r="D5" s="356"/>
      <c r="E5" s="510" t="s">
        <v>548</v>
      </c>
      <c r="F5" s="357"/>
      <c r="G5" s="358" t="s">
        <v>769</v>
      </c>
      <c r="H5" s="359" t="s">
        <v>770</v>
      </c>
      <c r="I5" s="360" t="s">
        <v>549</v>
      </c>
      <c r="J5" s="361"/>
      <c r="K5" s="513" t="s">
        <v>550</v>
      </c>
      <c r="L5" s="514"/>
      <c r="M5" s="515"/>
      <c r="N5" s="357"/>
      <c r="O5" s="362" t="s">
        <v>549</v>
      </c>
      <c r="P5" s="363" t="s">
        <v>551</v>
      </c>
      <c r="Q5" s="357"/>
      <c r="R5" s="364" t="s">
        <v>552</v>
      </c>
      <c r="S5" s="357"/>
      <c r="T5" s="365" t="s">
        <v>549</v>
      </c>
      <c r="U5" s="366"/>
    </row>
    <row r="6" spans="1:21" s="367" customFormat="1" ht="15" customHeight="1" thickBot="1">
      <c r="A6" s="368" t="s">
        <v>768</v>
      </c>
      <c r="B6" s="369">
        <v>2</v>
      </c>
      <c r="C6" s="370"/>
      <c r="D6" s="370"/>
      <c r="E6" s="511"/>
      <c r="F6" s="357"/>
      <c r="G6" s="371" t="s">
        <v>769</v>
      </c>
      <c r="H6" s="372" t="s">
        <v>771</v>
      </c>
      <c r="I6" s="373" t="s">
        <v>553</v>
      </c>
      <c r="J6" s="361"/>
      <c r="K6" s="516"/>
      <c r="L6" s="517"/>
      <c r="M6" s="518"/>
      <c r="N6" s="357"/>
      <c r="O6" s="374" t="s">
        <v>553</v>
      </c>
      <c r="P6" s="375" t="s">
        <v>554</v>
      </c>
      <c r="Q6" s="357"/>
      <c r="R6" s="376" t="s">
        <v>772</v>
      </c>
      <c r="S6" s="357"/>
      <c r="T6" s="377" t="s">
        <v>553</v>
      </c>
      <c r="U6" s="366"/>
    </row>
    <row r="7" spans="1:21" s="367" customFormat="1" ht="12.75">
      <c r="A7" s="368" t="s">
        <v>768</v>
      </c>
      <c r="B7" s="369">
        <v>3</v>
      </c>
      <c r="C7" s="370"/>
      <c r="D7" s="370"/>
      <c r="E7" s="511"/>
      <c r="F7" s="357"/>
      <c r="G7" s="371" t="s">
        <v>769</v>
      </c>
      <c r="H7" s="372" t="s">
        <v>773</v>
      </c>
      <c r="I7" s="373" t="s">
        <v>554</v>
      </c>
      <c r="J7" s="361"/>
      <c r="K7" s="516"/>
      <c r="L7" s="517"/>
      <c r="M7" s="518"/>
      <c r="N7" s="357"/>
      <c r="O7" s="378"/>
      <c r="P7" s="378"/>
      <c r="Q7" s="357"/>
      <c r="R7" s="522" t="s">
        <v>774</v>
      </c>
      <c r="S7" s="357"/>
      <c r="T7" s="377" t="s">
        <v>554</v>
      </c>
      <c r="U7" s="366"/>
    </row>
    <row r="8" spans="1:21" s="367" customFormat="1" ht="12.75">
      <c r="A8" s="368" t="s">
        <v>768</v>
      </c>
      <c r="B8" s="369">
        <v>4</v>
      </c>
      <c r="C8" s="370"/>
      <c r="D8" s="370"/>
      <c r="E8" s="511"/>
      <c r="F8" s="357"/>
      <c r="G8" s="371" t="s">
        <v>769</v>
      </c>
      <c r="H8" s="372" t="s">
        <v>775</v>
      </c>
      <c r="I8" s="373" t="s">
        <v>551</v>
      </c>
      <c r="J8" s="361"/>
      <c r="K8" s="516"/>
      <c r="L8" s="517"/>
      <c r="M8" s="518"/>
      <c r="N8" s="357"/>
      <c r="O8" s="378"/>
      <c r="P8" s="378"/>
      <c r="Q8" s="357"/>
      <c r="R8" s="523"/>
      <c r="S8" s="357"/>
      <c r="T8" s="377" t="s">
        <v>551</v>
      </c>
      <c r="U8" s="366"/>
    </row>
    <row r="9" spans="1:21" s="367" customFormat="1" ht="12.75">
      <c r="A9" s="368" t="s">
        <v>768</v>
      </c>
      <c r="B9" s="369">
        <v>5</v>
      </c>
      <c r="C9" s="370"/>
      <c r="D9" s="370"/>
      <c r="E9" s="511"/>
      <c r="F9" s="357"/>
      <c r="G9" s="371" t="s">
        <v>769</v>
      </c>
      <c r="H9" s="372" t="s">
        <v>776</v>
      </c>
      <c r="I9" s="373" t="s">
        <v>555</v>
      </c>
      <c r="J9" s="361"/>
      <c r="K9" s="516"/>
      <c r="L9" s="517"/>
      <c r="M9" s="518"/>
      <c r="N9" s="357"/>
      <c r="O9" s="378"/>
      <c r="P9" s="378"/>
      <c r="Q9" s="357"/>
      <c r="R9" s="523"/>
      <c r="S9" s="357"/>
      <c r="T9" s="377" t="s">
        <v>555</v>
      </c>
      <c r="U9" s="366"/>
    </row>
    <row r="10" spans="1:21" s="367" customFormat="1" ht="17" thickBot="1">
      <c r="A10" s="368" t="s">
        <v>768</v>
      </c>
      <c r="B10" s="369">
        <v>6</v>
      </c>
      <c r="C10" s="370"/>
      <c r="D10" s="370"/>
      <c r="E10" s="511"/>
      <c r="F10" s="357"/>
      <c r="G10" s="379" t="s">
        <v>769</v>
      </c>
      <c r="H10" s="380" t="s">
        <v>777</v>
      </c>
      <c r="I10" s="381" t="s">
        <v>556</v>
      </c>
      <c r="J10" s="361"/>
      <c r="K10" s="519"/>
      <c r="L10" s="520"/>
      <c r="M10" s="521"/>
      <c r="N10" s="357"/>
      <c r="O10" s="378"/>
      <c r="P10" s="378"/>
      <c r="Q10" s="357"/>
      <c r="R10" s="524"/>
      <c r="S10" s="357"/>
      <c r="T10" s="377" t="s">
        <v>556</v>
      </c>
      <c r="U10" s="366"/>
    </row>
    <row r="11" spans="1:21" s="367" customFormat="1" ht="12.75">
      <c r="A11" s="368" t="s">
        <v>768</v>
      </c>
      <c r="B11" s="369">
        <v>7</v>
      </c>
      <c r="C11" s="370"/>
      <c r="D11" s="370"/>
      <c r="E11" s="511"/>
      <c r="F11" s="357"/>
      <c r="G11" s="382"/>
      <c r="H11" s="382"/>
      <c r="I11" s="383"/>
      <c r="J11" s="383"/>
      <c r="K11" s="382"/>
      <c r="L11" s="382"/>
      <c r="M11" s="382"/>
      <c r="N11" s="357"/>
      <c r="O11" s="378"/>
      <c r="P11" s="378"/>
      <c r="Q11" s="357"/>
      <c r="R11" s="378"/>
      <c r="S11" s="357"/>
      <c r="T11" s="384" t="s">
        <v>557</v>
      </c>
      <c r="U11" s="366"/>
    </row>
    <row r="12" spans="1:21" s="367" customFormat="1" ht="17" thickBot="1">
      <c r="A12" s="385" t="s">
        <v>768</v>
      </c>
      <c r="B12" s="386">
        <v>8</v>
      </c>
      <c r="C12" s="387"/>
      <c r="D12" s="387"/>
      <c r="E12" s="512"/>
      <c r="F12" s="357"/>
      <c r="G12" s="382"/>
      <c r="H12" s="382"/>
      <c r="I12" s="383"/>
      <c r="J12" s="383"/>
      <c r="K12" s="382"/>
      <c r="L12" s="382"/>
      <c r="M12" s="382"/>
      <c r="N12" s="357"/>
      <c r="O12" s="378"/>
      <c r="P12" s="378"/>
      <c r="Q12" s="357"/>
      <c r="R12" s="378"/>
      <c r="S12" s="357"/>
      <c r="T12" s="388" t="s">
        <v>558</v>
      </c>
      <c r="U12" s="366"/>
    </row>
    <row r="13" spans="1:21" s="382" customFormat="1" ht="12.75">
      <c r="A13" s="378"/>
      <c r="B13" s="378"/>
      <c r="C13" s="378"/>
      <c r="D13" s="378"/>
      <c r="E13" s="389"/>
      <c r="F13" s="357"/>
      <c r="I13" s="383"/>
      <c r="J13" s="383"/>
      <c r="N13" s="357"/>
      <c r="O13" s="378"/>
      <c r="P13" s="378"/>
      <c r="Q13" s="357"/>
      <c r="R13" s="378"/>
      <c r="S13" s="357"/>
      <c r="T13" s="378"/>
      <c r="U13" s="378"/>
    </row>
    <row r="14" spans="1:21" s="393" customFormat="1" ht="12.75">
      <c r="A14" s="507" t="s">
        <v>778</v>
      </c>
      <c r="B14" s="507"/>
      <c r="C14" s="507"/>
      <c r="D14" s="507"/>
      <c r="E14" s="507"/>
      <c r="F14" s="390"/>
      <c r="G14" s="507" t="s">
        <v>779</v>
      </c>
      <c r="H14" s="507"/>
      <c r="I14" s="507"/>
      <c r="J14" s="507"/>
      <c r="K14" s="507"/>
      <c r="L14" s="507"/>
      <c r="M14" s="507"/>
      <c r="N14" s="390"/>
      <c r="O14" s="391"/>
      <c r="P14" s="391"/>
      <c r="Q14" s="390"/>
      <c r="R14" s="391"/>
      <c r="S14" s="390"/>
      <c r="T14" s="392"/>
      <c r="U14" s="392"/>
    </row>
    <row r="15" spans="1:21" ht="49" thickBot="1">
      <c r="A15" s="348" t="s">
        <v>543</v>
      </c>
      <c r="B15" s="349" t="s">
        <v>544</v>
      </c>
      <c r="C15" s="348"/>
      <c r="D15" s="348"/>
      <c r="E15" s="348" t="s">
        <v>545</v>
      </c>
      <c r="F15" s="350"/>
      <c r="G15" s="348" t="s">
        <v>543</v>
      </c>
      <c r="H15" s="349" t="s">
        <v>546</v>
      </c>
      <c r="I15" s="349" t="s">
        <v>544</v>
      </c>
      <c r="J15" s="348"/>
      <c r="K15" s="348" t="s">
        <v>543</v>
      </c>
      <c r="L15" s="349" t="s">
        <v>546</v>
      </c>
      <c r="M15" s="349" t="s">
        <v>544</v>
      </c>
      <c r="N15" s="350"/>
      <c r="Q15" s="350"/>
      <c r="R15" s="351"/>
      <c r="S15" s="350"/>
      <c r="T15" s="352" t="s">
        <v>559</v>
      </c>
      <c r="U15" s="353"/>
    </row>
    <row r="16" spans="1:21" s="367" customFormat="1" ht="16" customHeight="1">
      <c r="A16" s="354" t="s">
        <v>780</v>
      </c>
      <c r="B16" s="355">
        <v>1</v>
      </c>
      <c r="C16" s="356"/>
      <c r="D16" s="356"/>
      <c r="E16" s="510" t="s">
        <v>560</v>
      </c>
      <c r="F16" s="357"/>
      <c r="G16" s="394" t="s">
        <v>781</v>
      </c>
      <c r="H16" s="395" t="s">
        <v>782</v>
      </c>
      <c r="I16" s="396" t="s">
        <v>557</v>
      </c>
      <c r="J16" s="383"/>
      <c r="K16" s="394" t="s">
        <v>783</v>
      </c>
      <c r="L16" s="395" t="s">
        <v>784</v>
      </c>
      <c r="M16" s="396" t="s">
        <v>558</v>
      </c>
      <c r="N16" s="357"/>
      <c r="O16" s="353"/>
      <c r="P16" s="353"/>
      <c r="Q16" s="357"/>
      <c r="R16" s="522" t="s">
        <v>561</v>
      </c>
      <c r="S16" s="357"/>
      <c r="T16" s="397" t="s">
        <v>562</v>
      </c>
      <c r="U16" s="366"/>
    </row>
    <row r="17" spans="1:21" s="367" customFormat="1" ht="16" customHeight="1">
      <c r="A17" s="368" t="s">
        <v>780</v>
      </c>
      <c r="B17" s="369">
        <v>2</v>
      </c>
      <c r="C17" s="370"/>
      <c r="D17" s="370"/>
      <c r="E17" s="511"/>
      <c r="F17" s="357"/>
      <c r="G17" s="398" t="s">
        <v>781</v>
      </c>
      <c r="H17" s="399" t="s">
        <v>785</v>
      </c>
      <c r="I17" s="400" t="s">
        <v>562</v>
      </c>
      <c r="J17" s="383"/>
      <c r="K17" s="398" t="s">
        <v>783</v>
      </c>
      <c r="L17" s="399" t="s">
        <v>786</v>
      </c>
      <c r="M17" s="400" t="s">
        <v>563</v>
      </c>
      <c r="N17" s="357"/>
      <c r="O17" s="353"/>
      <c r="P17" s="353"/>
      <c r="Q17" s="357"/>
      <c r="R17" s="523"/>
      <c r="S17" s="357"/>
      <c r="T17" s="384" t="s">
        <v>564</v>
      </c>
      <c r="U17" s="366"/>
    </row>
    <row r="18" spans="1:21" s="367" customFormat="1" ht="12.75">
      <c r="A18" s="368" t="s">
        <v>780</v>
      </c>
      <c r="B18" s="369">
        <v>3</v>
      </c>
      <c r="C18" s="370"/>
      <c r="D18" s="370"/>
      <c r="E18" s="511"/>
      <c r="F18" s="357"/>
      <c r="G18" s="398" t="s">
        <v>781</v>
      </c>
      <c r="H18" s="399" t="s">
        <v>787</v>
      </c>
      <c r="I18" s="400" t="s">
        <v>564</v>
      </c>
      <c r="J18" s="383"/>
      <c r="K18" s="398" t="s">
        <v>783</v>
      </c>
      <c r="L18" s="399" t="s">
        <v>788</v>
      </c>
      <c r="M18" s="400" t="s">
        <v>565</v>
      </c>
      <c r="N18" s="357"/>
      <c r="O18" s="353"/>
      <c r="P18" s="353"/>
      <c r="Q18" s="357"/>
      <c r="R18" s="523"/>
      <c r="S18" s="357"/>
      <c r="T18" s="384" t="s">
        <v>566</v>
      </c>
      <c r="U18" s="366"/>
    </row>
    <row r="19" spans="1:21" s="367" customFormat="1" ht="12.75">
      <c r="A19" s="368" t="s">
        <v>780</v>
      </c>
      <c r="B19" s="369">
        <v>4</v>
      </c>
      <c r="C19" s="370"/>
      <c r="D19" s="370"/>
      <c r="E19" s="511"/>
      <c r="F19" s="357"/>
      <c r="G19" s="398" t="s">
        <v>781</v>
      </c>
      <c r="H19" s="399" t="s">
        <v>789</v>
      </c>
      <c r="I19" s="400" t="s">
        <v>566</v>
      </c>
      <c r="J19" s="383"/>
      <c r="K19" s="398" t="s">
        <v>783</v>
      </c>
      <c r="L19" s="399" t="s">
        <v>790</v>
      </c>
      <c r="M19" s="400" t="s">
        <v>567</v>
      </c>
      <c r="N19" s="357"/>
      <c r="O19" s="353"/>
      <c r="P19" s="353"/>
      <c r="Q19" s="357"/>
      <c r="R19" s="523"/>
      <c r="S19" s="357"/>
      <c r="T19" s="384" t="s">
        <v>563</v>
      </c>
      <c r="U19" s="366"/>
    </row>
    <row r="20" spans="1:21" s="367" customFormat="1" ht="12.75">
      <c r="A20" s="368" t="s">
        <v>780</v>
      </c>
      <c r="B20" s="369">
        <v>5</v>
      </c>
      <c r="C20" s="370"/>
      <c r="D20" s="370"/>
      <c r="E20" s="511"/>
      <c r="F20" s="357"/>
      <c r="G20" s="398" t="s">
        <v>781</v>
      </c>
      <c r="H20" s="399" t="s">
        <v>791</v>
      </c>
      <c r="I20" s="400" t="s">
        <v>568</v>
      </c>
      <c r="J20" s="383"/>
      <c r="K20" s="398" t="s">
        <v>783</v>
      </c>
      <c r="L20" s="399" t="s">
        <v>792</v>
      </c>
      <c r="M20" s="400" t="s">
        <v>569</v>
      </c>
      <c r="N20" s="357"/>
      <c r="O20" s="353"/>
      <c r="P20" s="353"/>
      <c r="Q20" s="357"/>
      <c r="R20" s="523"/>
      <c r="S20" s="357"/>
      <c r="T20" s="384" t="s">
        <v>565</v>
      </c>
      <c r="U20" s="366"/>
    </row>
    <row r="21" spans="1:21" s="367" customFormat="1" ht="17" thickBot="1">
      <c r="A21" s="368" t="s">
        <v>780</v>
      </c>
      <c r="B21" s="369">
        <v>6</v>
      </c>
      <c r="C21" s="370"/>
      <c r="D21" s="370"/>
      <c r="E21" s="511"/>
      <c r="F21" s="357"/>
      <c r="G21" s="401" t="s">
        <v>781</v>
      </c>
      <c r="H21" s="402" t="s">
        <v>793</v>
      </c>
      <c r="I21" s="403" t="s">
        <v>570</v>
      </c>
      <c r="J21" s="383"/>
      <c r="K21" s="401" t="s">
        <v>783</v>
      </c>
      <c r="L21" s="402" t="s">
        <v>794</v>
      </c>
      <c r="M21" s="403" t="s">
        <v>571</v>
      </c>
      <c r="N21" s="357"/>
      <c r="O21" s="353"/>
      <c r="P21" s="353"/>
      <c r="Q21" s="357"/>
      <c r="R21" s="524"/>
      <c r="S21" s="357"/>
      <c r="T21" s="384" t="s">
        <v>567</v>
      </c>
      <c r="U21" s="366"/>
    </row>
    <row r="22" spans="1:21" s="367" customFormat="1" ht="12.75">
      <c r="A22" s="368" t="s">
        <v>780</v>
      </c>
      <c r="B22" s="369">
        <v>7</v>
      </c>
      <c r="C22" s="370"/>
      <c r="D22" s="370"/>
      <c r="E22" s="511"/>
      <c r="F22" s="357"/>
      <c r="G22" s="382"/>
      <c r="H22" s="382"/>
      <c r="I22" s="383"/>
      <c r="J22" s="383"/>
      <c r="K22" s="382"/>
      <c r="L22" s="382"/>
      <c r="M22" s="404"/>
      <c r="N22" s="357"/>
      <c r="O22" s="353"/>
      <c r="P22" s="353"/>
      <c r="Q22" s="357"/>
      <c r="R22" s="341"/>
      <c r="S22" s="357"/>
      <c r="T22" s="384" t="s">
        <v>572</v>
      </c>
      <c r="U22" s="366"/>
    </row>
    <row r="23" spans="1:21" s="382" customFormat="1" ht="17" thickBot="1">
      <c r="A23" s="385" t="s">
        <v>780</v>
      </c>
      <c r="B23" s="386">
        <v>8</v>
      </c>
      <c r="C23" s="405"/>
      <c r="D23" s="406"/>
      <c r="E23" s="512"/>
      <c r="F23" s="357"/>
      <c r="I23" s="383"/>
      <c r="J23" s="383"/>
      <c r="M23" s="404"/>
      <c r="N23" s="357"/>
      <c r="O23" s="353"/>
      <c r="P23" s="353"/>
      <c r="Q23" s="357"/>
      <c r="R23" s="391"/>
      <c r="S23" s="357"/>
      <c r="T23" s="388" t="s">
        <v>573</v>
      </c>
      <c r="U23" s="378"/>
    </row>
    <row r="24" spans="1:21" s="367" customFormat="1" ht="12.75">
      <c r="A24" s="378"/>
      <c r="B24" s="378"/>
      <c r="C24" s="378"/>
      <c r="D24" s="378"/>
      <c r="E24" s="389"/>
      <c r="F24" s="357"/>
      <c r="G24" s="382"/>
      <c r="H24" s="382"/>
      <c r="I24" s="383"/>
      <c r="J24" s="383"/>
      <c r="K24" s="382"/>
      <c r="L24" s="382"/>
      <c r="M24" s="404"/>
      <c r="N24" s="357"/>
      <c r="O24" s="353"/>
      <c r="P24" s="353"/>
      <c r="Q24" s="357"/>
      <c r="R24" s="341"/>
      <c r="S24" s="357"/>
      <c r="T24" s="366"/>
      <c r="U24" s="366"/>
    </row>
    <row r="25" spans="1:21" s="393" customFormat="1" ht="12.75">
      <c r="A25" s="507" t="s">
        <v>795</v>
      </c>
      <c r="B25" s="507"/>
      <c r="C25" s="507"/>
      <c r="D25" s="507"/>
      <c r="E25" s="507"/>
      <c r="F25" s="390"/>
      <c r="G25" s="507" t="s">
        <v>796</v>
      </c>
      <c r="H25" s="507"/>
      <c r="I25" s="507"/>
      <c r="J25" s="507"/>
      <c r="K25" s="507"/>
      <c r="L25" s="507"/>
      <c r="M25" s="507"/>
      <c r="N25" s="390"/>
      <c r="O25" s="353"/>
      <c r="P25" s="353"/>
      <c r="Q25" s="390"/>
      <c r="R25" s="391"/>
      <c r="S25" s="390"/>
      <c r="T25" s="392"/>
      <c r="U25" s="392"/>
    </row>
    <row r="26" spans="1:21" ht="49" thickBot="1">
      <c r="A26" s="348" t="s">
        <v>543</v>
      </c>
      <c r="B26" s="349" t="s">
        <v>544</v>
      </c>
      <c r="C26" s="348"/>
      <c r="D26" s="348"/>
      <c r="E26" s="348" t="s">
        <v>545</v>
      </c>
      <c r="F26" s="350"/>
      <c r="G26" s="348" t="s">
        <v>543</v>
      </c>
      <c r="H26" s="349" t="s">
        <v>546</v>
      </c>
      <c r="I26" s="349" t="s">
        <v>544</v>
      </c>
      <c r="J26" s="348"/>
      <c r="K26" s="348" t="s">
        <v>543</v>
      </c>
      <c r="L26" s="349" t="s">
        <v>546</v>
      </c>
      <c r="M26" s="349" t="s">
        <v>544</v>
      </c>
      <c r="N26" s="350"/>
      <c r="Q26" s="350"/>
      <c r="R26" s="351"/>
      <c r="S26" s="350"/>
      <c r="T26" s="352" t="s">
        <v>574</v>
      </c>
      <c r="U26" s="353"/>
    </row>
    <row r="27" spans="1:21" s="367" customFormat="1" ht="16" customHeight="1">
      <c r="A27" s="354" t="s">
        <v>797</v>
      </c>
      <c r="B27" s="355">
        <v>1</v>
      </c>
      <c r="C27" s="356"/>
      <c r="D27" s="356"/>
      <c r="E27" s="510" t="s">
        <v>575</v>
      </c>
      <c r="F27" s="357"/>
      <c r="G27" s="394" t="s">
        <v>798</v>
      </c>
      <c r="H27" s="395" t="s">
        <v>799</v>
      </c>
      <c r="I27" s="396" t="s">
        <v>572</v>
      </c>
      <c r="J27" s="383"/>
      <c r="K27" s="394" t="s">
        <v>800</v>
      </c>
      <c r="L27" s="395" t="s">
        <v>801</v>
      </c>
      <c r="M27" s="396" t="s">
        <v>573</v>
      </c>
      <c r="N27" s="357"/>
      <c r="O27" s="353"/>
      <c r="P27" s="353"/>
      <c r="Q27" s="357"/>
      <c r="R27" s="522" t="s">
        <v>576</v>
      </c>
      <c r="S27" s="357"/>
      <c r="T27" s="397" t="str">
        <f>+I20</f>
        <v>CN2A/5</v>
      </c>
      <c r="U27" s="366"/>
    </row>
    <row r="28" spans="1:21" s="367" customFormat="1" ht="16" customHeight="1">
      <c r="A28" s="368" t="s">
        <v>797</v>
      </c>
      <c r="B28" s="369">
        <v>2</v>
      </c>
      <c r="C28" s="370"/>
      <c r="D28" s="370"/>
      <c r="E28" s="525"/>
      <c r="F28" s="357"/>
      <c r="G28" s="398" t="s">
        <v>798</v>
      </c>
      <c r="H28" s="399" t="s">
        <v>802</v>
      </c>
      <c r="I28" s="400" t="s">
        <v>577</v>
      </c>
      <c r="J28" s="383"/>
      <c r="K28" s="398" t="s">
        <v>800</v>
      </c>
      <c r="L28" s="399" t="s">
        <v>803</v>
      </c>
      <c r="M28" s="400" t="s">
        <v>578</v>
      </c>
      <c r="N28" s="357"/>
      <c r="O28" s="353"/>
      <c r="P28" s="353"/>
      <c r="Q28" s="357"/>
      <c r="R28" s="523"/>
      <c r="S28" s="357"/>
      <c r="T28" s="384" t="str">
        <f>+I21</f>
        <v>CN2A/6</v>
      </c>
      <c r="U28" s="366"/>
    </row>
    <row r="29" spans="1:21" s="367" customFormat="1" ht="12.75">
      <c r="A29" s="368" t="s">
        <v>797</v>
      </c>
      <c r="B29" s="369">
        <v>3</v>
      </c>
      <c r="C29" s="370"/>
      <c r="D29" s="370"/>
      <c r="E29" s="525"/>
      <c r="F29" s="357"/>
      <c r="G29" s="398" t="s">
        <v>798</v>
      </c>
      <c r="H29" s="399" t="s">
        <v>804</v>
      </c>
      <c r="I29" s="400" t="s">
        <v>579</v>
      </c>
      <c r="J29" s="383"/>
      <c r="K29" s="398" t="s">
        <v>800</v>
      </c>
      <c r="L29" s="399" t="s">
        <v>805</v>
      </c>
      <c r="M29" s="400" t="s">
        <v>580</v>
      </c>
      <c r="N29" s="357"/>
      <c r="O29" s="353"/>
      <c r="P29" s="353"/>
      <c r="Q29" s="357"/>
      <c r="R29" s="523"/>
      <c r="S29" s="357"/>
      <c r="T29" s="384" t="str">
        <f>+M20</f>
        <v>CN2B/5</v>
      </c>
      <c r="U29" s="366"/>
    </row>
    <row r="30" spans="1:21" s="367" customFormat="1" ht="12.75">
      <c r="A30" s="368" t="s">
        <v>797</v>
      </c>
      <c r="B30" s="369">
        <v>4</v>
      </c>
      <c r="C30" s="370"/>
      <c r="D30" s="370"/>
      <c r="E30" s="525"/>
      <c r="F30" s="357"/>
      <c r="G30" s="398" t="s">
        <v>798</v>
      </c>
      <c r="H30" s="399" t="s">
        <v>806</v>
      </c>
      <c r="I30" s="400" t="s">
        <v>581</v>
      </c>
      <c r="J30" s="383"/>
      <c r="K30" s="398" t="s">
        <v>800</v>
      </c>
      <c r="L30" s="399" t="s">
        <v>807</v>
      </c>
      <c r="M30" s="400" t="s">
        <v>582</v>
      </c>
      <c r="N30" s="357"/>
      <c r="O30" s="353"/>
      <c r="P30" s="353"/>
      <c r="Q30" s="357"/>
      <c r="R30" s="523"/>
      <c r="S30" s="357"/>
      <c r="T30" s="384" t="str">
        <f>+M21</f>
        <v>CN2B/6</v>
      </c>
      <c r="U30" s="366"/>
    </row>
    <row r="31" spans="1:21" s="367" customFormat="1" ht="12.75">
      <c r="A31" s="368" t="s">
        <v>797</v>
      </c>
      <c r="B31" s="369">
        <v>5</v>
      </c>
      <c r="C31" s="370"/>
      <c r="D31" s="370"/>
      <c r="E31" s="525"/>
      <c r="F31" s="357"/>
      <c r="G31" s="398" t="s">
        <v>798</v>
      </c>
      <c r="H31" s="399" t="s">
        <v>808</v>
      </c>
      <c r="I31" s="400" t="s">
        <v>583</v>
      </c>
      <c r="J31" s="383"/>
      <c r="K31" s="398" t="s">
        <v>800</v>
      </c>
      <c r="L31" s="399" t="s">
        <v>809</v>
      </c>
      <c r="M31" s="400" t="s">
        <v>584</v>
      </c>
      <c r="N31" s="357"/>
      <c r="O31" s="353"/>
      <c r="P31" s="353"/>
      <c r="Q31" s="357"/>
      <c r="R31" s="523"/>
      <c r="S31" s="357"/>
      <c r="T31" s="384" t="str">
        <f>+I28</f>
        <v>CN3A/2</v>
      </c>
      <c r="U31" s="366"/>
    </row>
    <row r="32" spans="1:21" s="367" customFormat="1" ht="17" thickBot="1">
      <c r="A32" s="368" t="s">
        <v>797</v>
      </c>
      <c r="B32" s="369">
        <v>6</v>
      </c>
      <c r="C32" s="370"/>
      <c r="D32" s="370"/>
      <c r="E32" s="525"/>
      <c r="F32" s="357"/>
      <c r="G32" s="401" t="s">
        <v>798</v>
      </c>
      <c r="H32" s="402" t="s">
        <v>810</v>
      </c>
      <c r="I32" s="403" t="s">
        <v>585</v>
      </c>
      <c r="J32" s="383"/>
      <c r="K32" s="401" t="s">
        <v>800</v>
      </c>
      <c r="L32" s="402" t="s">
        <v>811</v>
      </c>
      <c r="M32" s="403" t="s">
        <v>586</v>
      </c>
      <c r="N32" s="357"/>
      <c r="O32" s="353"/>
      <c r="P32" s="353"/>
      <c r="Q32" s="357"/>
      <c r="R32" s="524"/>
      <c r="S32" s="357"/>
      <c r="T32" s="384" t="str">
        <f>+M28</f>
        <v>CN3B/2</v>
      </c>
      <c r="U32" s="366"/>
    </row>
    <row r="33" spans="1:21" s="367" customFormat="1" ht="12.75">
      <c r="A33" s="368" t="s">
        <v>797</v>
      </c>
      <c r="B33" s="369">
        <v>7</v>
      </c>
      <c r="C33" s="370"/>
      <c r="D33" s="370"/>
      <c r="E33" s="525"/>
      <c r="F33" s="357"/>
      <c r="G33" s="382"/>
      <c r="H33" s="382"/>
      <c r="I33" s="383"/>
      <c r="J33" s="383"/>
      <c r="K33" s="382"/>
      <c r="L33" s="382"/>
      <c r="M33" s="404"/>
      <c r="N33" s="357"/>
      <c r="O33" s="353"/>
      <c r="P33" s="353"/>
      <c r="Q33" s="357"/>
      <c r="R33" s="341"/>
      <c r="S33" s="357"/>
      <c r="T33" s="384" t="s">
        <v>587</v>
      </c>
      <c r="U33" s="366"/>
    </row>
    <row r="34" spans="1:21" s="382" customFormat="1" ht="17" thickBot="1">
      <c r="A34" s="385" t="s">
        <v>797</v>
      </c>
      <c r="B34" s="386">
        <v>8</v>
      </c>
      <c r="C34" s="405"/>
      <c r="D34" s="387"/>
      <c r="E34" s="525"/>
      <c r="F34" s="357"/>
      <c r="I34" s="383"/>
      <c r="J34" s="383"/>
      <c r="M34" s="404"/>
      <c r="N34" s="357"/>
      <c r="O34" s="353"/>
      <c r="P34" s="353"/>
      <c r="Q34" s="357"/>
      <c r="R34" s="391"/>
      <c r="S34" s="357"/>
      <c r="T34" s="388" t="s">
        <v>588</v>
      </c>
      <c r="U34" s="378"/>
    </row>
    <row r="35" spans="1:21" s="367" customFormat="1" ht="17" thickBot="1">
      <c r="A35" s="378"/>
      <c r="B35" s="378"/>
      <c r="C35" s="378"/>
      <c r="D35" s="378"/>
      <c r="E35" s="526"/>
      <c r="F35" s="357"/>
      <c r="G35" s="382"/>
      <c r="H35" s="382"/>
      <c r="I35" s="383"/>
      <c r="J35" s="383"/>
      <c r="K35" s="382"/>
      <c r="L35" s="382"/>
      <c r="M35" s="404"/>
      <c r="N35" s="357"/>
      <c r="O35" s="353"/>
      <c r="P35" s="353"/>
      <c r="Q35" s="357"/>
      <c r="R35" s="341"/>
      <c r="S35" s="357"/>
      <c r="T35" s="366"/>
      <c r="U35" s="366"/>
    </row>
    <row r="36" spans="1:21" s="393" customFormat="1" ht="12.75">
      <c r="A36" s="507" t="s">
        <v>812</v>
      </c>
      <c r="B36" s="507"/>
      <c r="C36" s="507"/>
      <c r="D36" s="507"/>
      <c r="E36" s="507"/>
      <c r="F36" s="390"/>
      <c r="G36" s="507" t="s">
        <v>813</v>
      </c>
      <c r="H36" s="507"/>
      <c r="I36" s="507"/>
      <c r="J36" s="507"/>
      <c r="K36" s="507"/>
      <c r="L36" s="507"/>
      <c r="M36" s="507"/>
      <c r="N36" s="390"/>
      <c r="O36" s="353"/>
      <c r="P36" s="353"/>
      <c r="Q36" s="390"/>
      <c r="R36" s="391"/>
      <c r="S36" s="390"/>
      <c r="T36" s="392"/>
      <c r="U36" s="392"/>
    </row>
    <row r="37" spans="1:21" ht="49" thickBot="1">
      <c r="A37" s="348" t="s">
        <v>543</v>
      </c>
      <c r="B37" s="349" t="s">
        <v>544</v>
      </c>
      <c r="C37" s="348" t="s">
        <v>543</v>
      </c>
      <c r="D37" s="349" t="s">
        <v>544</v>
      </c>
      <c r="E37" s="348" t="s">
        <v>545</v>
      </c>
      <c r="F37" s="350"/>
      <c r="G37" s="348" t="s">
        <v>543</v>
      </c>
      <c r="H37" s="349" t="s">
        <v>546</v>
      </c>
      <c r="I37" s="349" t="s">
        <v>544</v>
      </c>
      <c r="J37" s="407"/>
      <c r="K37" s="382"/>
      <c r="L37" s="382"/>
      <c r="M37" s="404"/>
      <c r="N37" s="350"/>
      <c r="Q37" s="350"/>
      <c r="R37" s="351"/>
      <c r="S37" s="350"/>
      <c r="T37" s="352" t="s">
        <v>589</v>
      </c>
      <c r="U37" s="352" t="s">
        <v>590</v>
      </c>
    </row>
    <row r="38" spans="1:21" s="367" customFormat="1" ht="15" customHeight="1">
      <c r="A38" s="354" t="s">
        <v>814</v>
      </c>
      <c r="B38" s="355">
        <v>1</v>
      </c>
      <c r="C38" s="354" t="s">
        <v>815</v>
      </c>
      <c r="D38" s="408">
        <v>1</v>
      </c>
      <c r="E38" s="510" t="s">
        <v>591</v>
      </c>
      <c r="F38" s="357"/>
      <c r="G38" s="394" t="s">
        <v>816</v>
      </c>
      <c r="H38" s="395" t="s">
        <v>817</v>
      </c>
      <c r="I38" s="396" t="s">
        <v>592</v>
      </c>
      <c r="J38" s="383"/>
      <c r="K38" s="394" t="s">
        <v>818</v>
      </c>
      <c r="L38" s="395" t="s">
        <v>819</v>
      </c>
      <c r="M38" s="396" t="s">
        <v>593</v>
      </c>
      <c r="N38" s="357"/>
      <c r="O38" s="353"/>
      <c r="P38" s="353"/>
      <c r="Q38" s="357"/>
      <c r="R38" s="522" t="s">
        <v>594</v>
      </c>
      <c r="S38" s="357"/>
      <c r="T38" s="397" t="str">
        <f>+I29</f>
        <v>CN3A/3</v>
      </c>
      <c r="U38" s="397" t="s">
        <v>580</v>
      </c>
    </row>
    <row r="39" spans="1:21" s="367" customFormat="1" ht="16" customHeight="1">
      <c r="A39" s="368" t="s">
        <v>814</v>
      </c>
      <c r="B39" s="369">
        <v>2</v>
      </c>
      <c r="C39" s="368" t="s">
        <v>815</v>
      </c>
      <c r="D39" s="409">
        <v>2</v>
      </c>
      <c r="E39" s="511"/>
      <c r="F39" s="357"/>
      <c r="G39" s="398" t="s">
        <v>816</v>
      </c>
      <c r="H39" s="399" t="s">
        <v>820</v>
      </c>
      <c r="I39" s="400" t="s">
        <v>595</v>
      </c>
      <c r="J39" s="383"/>
      <c r="K39" s="398" t="s">
        <v>818</v>
      </c>
      <c r="L39" s="399" t="s">
        <v>821</v>
      </c>
      <c r="M39" s="400" t="s">
        <v>596</v>
      </c>
      <c r="N39" s="357"/>
      <c r="O39" s="353"/>
      <c r="P39" s="353"/>
      <c r="Q39" s="357"/>
      <c r="R39" s="523"/>
      <c r="S39" s="357"/>
      <c r="T39" s="384" t="str">
        <f>+I30</f>
        <v>CN3A/4</v>
      </c>
      <c r="U39" s="384" t="s">
        <v>582</v>
      </c>
    </row>
    <row r="40" spans="1:21" s="367" customFormat="1" ht="12.75">
      <c r="A40" s="368" t="s">
        <v>814</v>
      </c>
      <c r="B40" s="369">
        <v>3</v>
      </c>
      <c r="C40" s="368" t="s">
        <v>815</v>
      </c>
      <c r="D40" s="409">
        <v>3</v>
      </c>
      <c r="E40" s="511"/>
      <c r="F40" s="357"/>
      <c r="G40" s="398" t="s">
        <v>816</v>
      </c>
      <c r="H40" s="399" t="s">
        <v>822</v>
      </c>
      <c r="I40" s="400" t="s">
        <v>597</v>
      </c>
      <c r="J40" s="383"/>
      <c r="K40" s="398" t="s">
        <v>818</v>
      </c>
      <c r="L40" s="399" t="s">
        <v>823</v>
      </c>
      <c r="M40" s="400" t="s">
        <v>598</v>
      </c>
      <c r="N40" s="357"/>
      <c r="O40" s="353"/>
      <c r="P40" s="353"/>
      <c r="Q40" s="357"/>
      <c r="R40" s="523"/>
      <c r="S40" s="357"/>
      <c r="T40" s="384" t="str">
        <f>+I31</f>
        <v>CN3A/5</v>
      </c>
      <c r="U40" s="384" t="s">
        <v>584</v>
      </c>
    </row>
    <row r="41" spans="1:21" s="367" customFormat="1" ht="12.75">
      <c r="A41" s="368" t="s">
        <v>814</v>
      </c>
      <c r="B41" s="369">
        <v>4</v>
      </c>
      <c r="C41" s="368" t="s">
        <v>815</v>
      </c>
      <c r="D41" s="409">
        <v>4</v>
      </c>
      <c r="E41" s="511"/>
      <c r="F41" s="357"/>
      <c r="G41" s="398" t="s">
        <v>816</v>
      </c>
      <c r="H41" s="399" t="s">
        <v>824</v>
      </c>
      <c r="I41" s="400" t="s">
        <v>599</v>
      </c>
      <c r="J41" s="383"/>
      <c r="K41" s="398" t="s">
        <v>818</v>
      </c>
      <c r="L41" s="399" t="s">
        <v>825</v>
      </c>
      <c r="M41" s="400" t="s">
        <v>600</v>
      </c>
      <c r="N41" s="357"/>
      <c r="O41" s="353"/>
      <c r="P41" s="353"/>
      <c r="Q41" s="357"/>
      <c r="R41" s="523"/>
      <c r="S41" s="357"/>
      <c r="T41" s="384" t="str">
        <f>+I32</f>
        <v>CN3A/6</v>
      </c>
      <c r="U41" s="384" t="s">
        <v>586</v>
      </c>
    </row>
    <row r="42" spans="1:21" s="367" customFormat="1" ht="17" thickBot="1">
      <c r="A42" s="368" t="s">
        <v>814</v>
      </c>
      <c r="B42" s="369">
        <v>5</v>
      </c>
      <c r="C42" s="368" t="s">
        <v>815</v>
      </c>
      <c r="D42" s="409">
        <v>5</v>
      </c>
      <c r="E42" s="511"/>
      <c r="F42" s="357"/>
      <c r="G42" s="401" t="s">
        <v>816</v>
      </c>
      <c r="H42" s="402" t="s">
        <v>826</v>
      </c>
      <c r="I42" s="403" t="s">
        <v>601</v>
      </c>
      <c r="J42" s="383"/>
      <c r="K42" s="401" t="s">
        <v>818</v>
      </c>
      <c r="L42" s="402" t="s">
        <v>827</v>
      </c>
      <c r="M42" s="403" t="s">
        <v>602</v>
      </c>
      <c r="N42" s="357"/>
      <c r="O42" s="353"/>
      <c r="P42" s="353"/>
      <c r="Q42" s="357"/>
      <c r="R42" s="523"/>
      <c r="S42" s="357"/>
      <c r="T42" s="384" t="s">
        <v>597</v>
      </c>
      <c r="U42" s="384" t="s">
        <v>598</v>
      </c>
    </row>
    <row r="43" spans="1:21" s="367" customFormat="1" ht="17" thickBot="1">
      <c r="A43" s="368" t="s">
        <v>814</v>
      </c>
      <c r="B43" s="369">
        <v>6</v>
      </c>
      <c r="C43" s="368" t="s">
        <v>815</v>
      </c>
      <c r="D43" s="409">
        <v>6</v>
      </c>
      <c r="E43" s="511"/>
      <c r="F43" s="357"/>
      <c r="G43" s="382"/>
      <c r="H43" s="382"/>
      <c r="I43" s="383"/>
      <c r="J43" s="383"/>
      <c r="K43" s="382"/>
      <c r="L43" s="382"/>
      <c r="M43" s="404"/>
      <c r="N43" s="357"/>
      <c r="O43" s="353"/>
      <c r="P43" s="353"/>
      <c r="Q43" s="357"/>
      <c r="R43" s="523"/>
      <c r="S43" s="357"/>
      <c r="T43" s="384" t="s">
        <v>599</v>
      </c>
      <c r="U43" s="384" t="s">
        <v>600</v>
      </c>
    </row>
    <row r="44" spans="1:21" s="367" customFormat="1" ht="17" thickBot="1">
      <c r="A44" s="368" t="s">
        <v>814</v>
      </c>
      <c r="B44" s="369">
        <v>7</v>
      </c>
      <c r="C44" s="368" t="s">
        <v>815</v>
      </c>
      <c r="D44" s="409">
        <v>7</v>
      </c>
      <c r="E44" s="511"/>
      <c r="F44" s="357"/>
      <c r="G44" s="527" t="s">
        <v>603</v>
      </c>
      <c r="H44" s="528"/>
      <c r="I44" s="528"/>
      <c r="J44" s="528"/>
      <c r="K44" s="528"/>
      <c r="L44" s="528"/>
      <c r="M44" s="529"/>
      <c r="N44" s="357"/>
      <c r="O44" s="353"/>
      <c r="P44" s="353"/>
      <c r="Q44" s="357"/>
      <c r="R44" s="523"/>
      <c r="S44" s="357"/>
      <c r="T44" s="384" t="s">
        <v>601</v>
      </c>
      <c r="U44" s="384" t="s">
        <v>602</v>
      </c>
    </row>
    <row r="45" spans="1:21" s="367" customFormat="1" ht="17" thickBot="1">
      <c r="A45" s="385" t="s">
        <v>814</v>
      </c>
      <c r="B45" s="386">
        <v>8</v>
      </c>
      <c r="C45" s="385" t="s">
        <v>815</v>
      </c>
      <c r="D45" s="410">
        <v>8</v>
      </c>
      <c r="E45" s="512"/>
      <c r="F45" s="357"/>
      <c r="G45" s="382"/>
      <c r="H45" s="382"/>
      <c r="I45" s="383"/>
      <c r="J45" s="383"/>
      <c r="K45" s="382"/>
      <c r="L45" s="382"/>
      <c r="M45" s="404"/>
      <c r="N45" s="357"/>
      <c r="O45" s="353"/>
      <c r="P45" s="353"/>
      <c r="Q45" s="357"/>
      <c r="R45" s="524"/>
      <c r="S45" s="357"/>
      <c r="T45" s="388" t="s">
        <v>604</v>
      </c>
      <c r="U45" s="388" t="s">
        <v>605</v>
      </c>
    </row>
    <row r="46" spans="7:11" ht="12.75">
      <c r="G46" s="382"/>
      <c r="H46" s="382"/>
      <c r="I46" s="383"/>
      <c r="J46" s="383"/>
      <c r="K46" s="382"/>
    </row>
    <row r="47" spans="7:11" ht="12.75">
      <c r="G47" s="382"/>
      <c r="H47" s="382"/>
      <c r="I47" s="383"/>
      <c r="J47" s="383"/>
      <c r="K47" s="382"/>
    </row>
    <row r="48" spans="7:11" ht="12.75">
      <c r="G48" s="382"/>
      <c r="H48" s="382"/>
      <c r="I48" s="383"/>
      <c r="J48" s="383"/>
      <c r="K48" s="382"/>
    </row>
  </sheetData>
  <mergeCells count="24">
    <mergeCell ref="A36:E36"/>
    <mergeCell ref="G36:M36"/>
    <mergeCell ref="E38:E45"/>
    <mergeCell ref="R38:R45"/>
    <mergeCell ref="G44:M44"/>
    <mergeCell ref="E16:E23"/>
    <mergeCell ref="R16:R21"/>
    <mergeCell ref="A25:E25"/>
    <mergeCell ref="G25:M25"/>
    <mergeCell ref="E27:E35"/>
    <mergeCell ref="R27:R32"/>
    <mergeCell ref="K4:M4"/>
    <mergeCell ref="E5:E12"/>
    <mergeCell ref="K5:M10"/>
    <mergeCell ref="R7:R10"/>
    <mergeCell ref="A14:E14"/>
    <mergeCell ref="G14:M14"/>
    <mergeCell ref="A1:E1"/>
    <mergeCell ref="G1:M1"/>
    <mergeCell ref="O1:P1"/>
    <mergeCell ref="T1:U1"/>
    <mergeCell ref="A3:E3"/>
    <mergeCell ref="G3:M3"/>
    <mergeCell ref="O3:P3"/>
  </mergeCells>
  <printOptions horizontalCentered="1" verticalCentered="1"/>
  <pageMargins left="0.16" right="0.16" top="1" bottom="1" header="0.5" footer="0.5"/>
  <pageSetup fitToHeight="1" fitToWidth="1" horizontalDpi="600" verticalDpi="600" orientation="landscape" paperSize="9" scale="47"/>
  <headerFooter>
    <oddHeader>&amp;C&amp;"Calibri,Gras"&amp;16&amp;U&amp;K000000Championnat National U19_x000D_ 2014-2015</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8"/>
  <sheetViews>
    <sheetView workbookViewId="0" topLeftCell="A1"/>
  </sheetViews>
  <sheetFormatPr defaultColWidth="11.421875" defaultRowHeight="12.75"/>
  <cols>
    <col min="1" max="1" width="12.421875" style="353" bestFit="1" customWidth="1"/>
    <col min="2" max="2" width="13.28125" style="353" customWidth="1"/>
    <col min="3" max="3" width="12.28125" style="353" bestFit="1" customWidth="1"/>
    <col min="4" max="4" width="13.140625" style="353" customWidth="1"/>
    <col min="5" max="5" width="16.421875" style="353" bestFit="1" customWidth="1"/>
    <col min="6" max="6" width="2.140625" style="325" customWidth="1"/>
    <col min="7" max="8" width="14.28125" style="325" customWidth="1"/>
    <col min="9" max="9" width="13.00390625" style="325" bestFit="1" customWidth="1"/>
    <col min="10" max="10" width="2.421875" style="325" customWidth="1"/>
    <col min="11" max="12" width="14.28125" style="325" customWidth="1"/>
    <col min="13" max="13" width="13.140625" style="325" customWidth="1"/>
    <col min="14" max="14" width="2.00390625" style="325" customWidth="1"/>
    <col min="15" max="16" width="11.00390625" style="353" customWidth="1"/>
    <col min="17" max="17" width="2.421875" style="325" customWidth="1"/>
    <col min="18" max="18" width="65.7109375" style="353" customWidth="1"/>
    <col min="19" max="19" width="2.28125" style="325" customWidth="1"/>
    <col min="20" max="20" width="15.7109375" style="325" bestFit="1" customWidth="1"/>
    <col min="21" max="21" width="14.421875" style="325" bestFit="1" customWidth="1"/>
    <col min="22" max="16384" width="10.8515625" style="325" customWidth="1"/>
  </cols>
  <sheetData>
    <row r="1" spans="1:21" s="339" customFormat="1" ht="87" customHeight="1" thickBot="1">
      <c r="A1" s="497" t="s">
        <v>606</v>
      </c>
      <c r="B1" s="498"/>
      <c r="C1" s="498"/>
      <c r="D1" s="498"/>
      <c r="E1" s="499"/>
      <c r="F1" s="336"/>
      <c r="G1" s="500" t="s">
        <v>607</v>
      </c>
      <c r="H1" s="501"/>
      <c r="I1" s="501"/>
      <c r="J1" s="501"/>
      <c r="K1" s="501"/>
      <c r="L1" s="501"/>
      <c r="M1" s="502"/>
      <c r="N1" s="336"/>
      <c r="O1" s="503" t="s">
        <v>608</v>
      </c>
      <c r="P1" s="504"/>
      <c r="Q1" s="336"/>
      <c r="R1" s="337" t="s">
        <v>609</v>
      </c>
      <c r="S1" s="338"/>
      <c r="T1" s="505" t="s">
        <v>610</v>
      </c>
      <c r="U1" s="506"/>
    </row>
    <row r="2" spans="1:21" s="343" customFormat="1" ht="12.75">
      <c r="A2" s="340"/>
      <c r="B2" s="340"/>
      <c r="C2" s="340"/>
      <c r="D2" s="340"/>
      <c r="E2" s="340"/>
      <c r="F2" s="338"/>
      <c r="G2" s="341"/>
      <c r="H2" s="341"/>
      <c r="I2" s="341"/>
      <c r="J2" s="341"/>
      <c r="K2" s="341"/>
      <c r="L2" s="341"/>
      <c r="M2" s="341"/>
      <c r="N2" s="338"/>
      <c r="O2" s="341"/>
      <c r="P2" s="341"/>
      <c r="Q2" s="338"/>
      <c r="R2" s="341"/>
      <c r="S2" s="338"/>
      <c r="T2" s="342"/>
      <c r="U2" s="342"/>
    </row>
    <row r="3" spans="1:21" s="347" customFormat="1" ht="12.75">
      <c r="A3" s="507" t="s">
        <v>828</v>
      </c>
      <c r="B3" s="507"/>
      <c r="C3" s="507"/>
      <c r="D3" s="507"/>
      <c r="E3" s="507"/>
      <c r="F3" s="344"/>
      <c r="G3" s="507" t="s">
        <v>829</v>
      </c>
      <c r="H3" s="507"/>
      <c r="I3" s="507"/>
      <c r="J3" s="507"/>
      <c r="K3" s="507"/>
      <c r="L3" s="507"/>
      <c r="M3" s="507"/>
      <c r="N3" s="344"/>
      <c r="O3" s="508" t="s">
        <v>611</v>
      </c>
      <c r="P3" s="508"/>
      <c r="Q3" s="344"/>
      <c r="R3" s="345" t="s">
        <v>612</v>
      </c>
      <c r="S3" s="344"/>
      <c r="T3" s="346"/>
      <c r="U3" s="346"/>
    </row>
    <row r="4" spans="1:21" ht="33" thickBot="1">
      <c r="A4" s="348" t="s">
        <v>613</v>
      </c>
      <c r="B4" s="349" t="s">
        <v>614</v>
      </c>
      <c r="C4" s="348"/>
      <c r="D4" s="348"/>
      <c r="E4" s="348" t="s">
        <v>615</v>
      </c>
      <c r="F4" s="350"/>
      <c r="G4" s="348" t="s">
        <v>613</v>
      </c>
      <c r="H4" s="349" t="s">
        <v>616</v>
      </c>
      <c r="I4" s="349" t="s">
        <v>614</v>
      </c>
      <c r="J4" s="348"/>
      <c r="K4" s="509" t="s">
        <v>615</v>
      </c>
      <c r="L4" s="509"/>
      <c r="M4" s="509"/>
      <c r="N4" s="350"/>
      <c r="O4" s="351"/>
      <c r="P4" s="351"/>
      <c r="Q4" s="350"/>
      <c r="R4" s="351"/>
      <c r="S4" s="350"/>
      <c r="T4" s="352" t="s">
        <v>617</v>
      </c>
      <c r="U4" s="353"/>
    </row>
    <row r="5" spans="1:21" s="367" customFormat="1" ht="14" customHeight="1" thickBot="1">
      <c r="A5" s="354" t="s">
        <v>768</v>
      </c>
      <c r="B5" s="355">
        <v>1</v>
      </c>
      <c r="C5" s="356"/>
      <c r="D5" s="356"/>
      <c r="E5" s="510" t="s">
        <v>618</v>
      </c>
      <c r="F5" s="357"/>
      <c r="G5" s="358" t="s">
        <v>769</v>
      </c>
      <c r="H5" s="359" t="s">
        <v>770</v>
      </c>
      <c r="I5" s="360" t="s">
        <v>549</v>
      </c>
      <c r="J5" s="361"/>
      <c r="K5" s="513" t="s">
        <v>619</v>
      </c>
      <c r="L5" s="514"/>
      <c r="M5" s="515"/>
      <c r="N5" s="357"/>
      <c r="O5" s="362" t="s">
        <v>549</v>
      </c>
      <c r="P5" s="363" t="s">
        <v>551</v>
      </c>
      <c r="Q5" s="357"/>
      <c r="R5" s="364" t="s">
        <v>620</v>
      </c>
      <c r="S5" s="357"/>
      <c r="T5" s="365" t="s">
        <v>549</v>
      </c>
      <c r="U5" s="366"/>
    </row>
    <row r="6" spans="1:21" s="367" customFormat="1" ht="15" customHeight="1" thickBot="1">
      <c r="A6" s="368" t="s">
        <v>768</v>
      </c>
      <c r="B6" s="369">
        <v>2</v>
      </c>
      <c r="C6" s="370"/>
      <c r="D6" s="370"/>
      <c r="E6" s="511"/>
      <c r="F6" s="357"/>
      <c r="G6" s="371" t="s">
        <v>769</v>
      </c>
      <c r="H6" s="372" t="s">
        <v>771</v>
      </c>
      <c r="I6" s="373" t="s">
        <v>553</v>
      </c>
      <c r="J6" s="361"/>
      <c r="K6" s="516"/>
      <c r="L6" s="517"/>
      <c r="M6" s="518"/>
      <c r="N6" s="357"/>
      <c r="O6" s="374" t="s">
        <v>553</v>
      </c>
      <c r="P6" s="375" t="s">
        <v>554</v>
      </c>
      <c r="Q6" s="357"/>
      <c r="R6" s="376" t="s">
        <v>830</v>
      </c>
      <c r="S6" s="357"/>
      <c r="T6" s="377" t="s">
        <v>553</v>
      </c>
      <c r="U6" s="366"/>
    </row>
    <row r="7" spans="1:21" s="367" customFormat="1" ht="12.75">
      <c r="A7" s="368" t="s">
        <v>768</v>
      </c>
      <c r="B7" s="369">
        <v>3</v>
      </c>
      <c r="C7" s="370"/>
      <c r="D7" s="370"/>
      <c r="E7" s="511"/>
      <c r="F7" s="357"/>
      <c r="G7" s="371" t="s">
        <v>769</v>
      </c>
      <c r="H7" s="372" t="s">
        <v>773</v>
      </c>
      <c r="I7" s="373" t="s">
        <v>554</v>
      </c>
      <c r="J7" s="361"/>
      <c r="K7" s="516"/>
      <c r="L7" s="517"/>
      <c r="M7" s="518"/>
      <c r="N7" s="357"/>
      <c r="O7" s="378"/>
      <c r="P7" s="378"/>
      <c r="Q7" s="357"/>
      <c r="R7" s="522" t="s">
        <v>831</v>
      </c>
      <c r="S7" s="357"/>
      <c r="T7" s="377" t="s">
        <v>554</v>
      </c>
      <c r="U7" s="366"/>
    </row>
    <row r="8" spans="1:21" s="367" customFormat="1" ht="12.75">
      <c r="A8" s="368" t="s">
        <v>768</v>
      </c>
      <c r="B8" s="369">
        <v>4</v>
      </c>
      <c r="C8" s="370"/>
      <c r="D8" s="370"/>
      <c r="E8" s="511"/>
      <c r="F8" s="357"/>
      <c r="G8" s="371" t="s">
        <v>769</v>
      </c>
      <c r="H8" s="372" t="s">
        <v>775</v>
      </c>
      <c r="I8" s="373" t="s">
        <v>551</v>
      </c>
      <c r="J8" s="361"/>
      <c r="K8" s="516"/>
      <c r="L8" s="517"/>
      <c r="M8" s="518"/>
      <c r="N8" s="357"/>
      <c r="O8" s="378"/>
      <c r="P8" s="378"/>
      <c r="Q8" s="357"/>
      <c r="R8" s="523"/>
      <c r="S8" s="357"/>
      <c r="T8" s="377" t="s">
        <v>551</v>
      </c>
      <c r="U8" s="366"/>
    </row>
    <row r="9" spans="1:21" s="367" customFormat="1" ht="12.75">
      <c r="A9" s="368" t="s">
        <v>768</v>
      </c>
      <c r="B9" s="369">
        <v>5</v>
      </c>
      <c r="C9" s="370"/>
      <c r="D9" s="370"/>
      <c r="E9" s="511"/>
      <c r="F9" s="357"/>
      <c r="G9" s="371" t="s">
        <v>769</v>
      </c>
      <c r="H9" s="372" t="s">
        <v>776</v>
      </c>
      <c r="I9" s="373" t="s">
        <v>555</v>
      </c>
      <c r="J9" s="361"/>
      <c r="K9" s="516"/>
      <c r="L9" s="517"/>
      <c r="M9" s="518"/>
      <c r="N9" s="357"/>
      <c r="O9" s="378"/>
      <c r="P9" s="378"/>
      <c r="Q9" s="357"/>
      <c r="R9" s="523"/>
      <c r="S9" s="357"/>
      <c r="T9" s="377" t="s">
        <v>555</v>
      </c>
      <c r="U9" s="366"/>
    </row>
    <row r="10" spans="1:21" s="367" customFormat="1" ht="17" thickBot="1">
      <c r="A10" s="368" t="s">
        <v>768</v>
      </c>
      <c r="B10" s="369">
        <v>6</v>
      </c>
      <c r="C10" s="370"/>
      <c r="D10" s="370"/>
      <c r="E10" s="511"/>
      <c r="F10" s="357"/>
      <c r="G10" s="379" t="s">
        <v>769</v>
      </c>
      <c r="H10" s="380" t="s">
        <v>777</v>
      </c>
      <c r="I10" s="381" t="s">
        <v>556</v>
      </c>
      <c r="J10" s="361"/>
      <c r="K10" s="519"/>
      <c r="L10" s="520"/>
      <c r="M10" s="521"/>
      <c r="N10" s="357"/>
      <c r="O10" s="378"/>
      <c r="P10" s="378"/>
      <c r="Q10" s="357"/>
      <c r="R10" s="524"/>
      <c r="S10" s="357"/>
      <c r="T10" s="377" t="s">
        <v>556</v>
      </c>
      <c r="U10" s="366"/>
    </row>
    <row r="11" spans="1:21" s="367" customFormat="1" ht="12.75">
      <c r="A11" s="368" t="s">
        <v>768</v>
      </c>
      <c r="B11" s="369">
        <v>7</v>
      </c>
      <c r="C11" s="370"/>
      <c r="D11" s="370"/>
      <c r="E11" s="511"/>
      <c r="F11" s="357"/>
      <c r="G11" s="382"/>
      <c r="H11" s="382"/>
      <c r="I11" s="383"/>
      <c r="J11" s="383"/>
      <c r="K11" s="382"/>
      <c r="L11" s="382"/>
      <c r="M11" s="382"/>
      <c r="N11" s="357"/>
      <c r="O11" s="378"/>
      <c r="P11" s="378"/>
      <c r="Q11" s="357"/>
      <c r="R11" s="378"/>
      <c r="S11" s="357"/>
      <c r="T11" s="384" t="s">
        <v>557</v>
      </c>
      <c r="U11" s="366"/>
    </row>
    <row r="12" spans="1:21" s="367" customFormat="1" ht="17" thickBot="1">
      <c r="A12" s="385" t="s">
        <v>768</v>
      </c>
      <c r="B12" s="386">
        <v>8</v>
      </c>
      <c r="C12" s="387"/>
      <c r="D12" s="387"/>
      <c r="E12" s="512"/>
      <c r="F12" s="357"/>
      <c r="G12" s="382"/>
      <c r="H12" s="382"/>
      <c r="I12" s="383"/>
      <c r="J12" s="383"/>
      <c r="K12" s="382"/>
      <c r="L12" s="382"/>
      <c r="M12" s="382"/>
      <c r="N12" s="357"/>
      <c r="O12" s="378"/>
      <c r="P12" s="378"/>
      <c r="Q12" s="357"/>
      <c r="R12" s="378"/>
      <c r="S12" s="357"/>
      <c r="T12" s="388" t="s">
        <v>558</v>
      </c>
      <c r="U12" s="366"/>
    </row>
    <row r="13" spans="1:21" s="382" customFormat="1" ht="12.75">
      <c r="A13" s="378"/>
      <c r="B13" s="378"/>
      <c r="C13" s="378"/>
      <c r="D13" s="378"/>
      <c r="E13" s="389"/>
      <c r="F13" s="357"/>
      <c r="I13" s="383"/>
      <c r="J13" s="383"/>
      <c r="N13" s="357"/>
      <c r="O13" s="378"/>
      <c r="P13" s="378"/>
      <c r="Q13" s="357"/>
      <c r="R13" s="378"/>
      <c r="S13" s="357"/>
      <c r="T13" s="378"/>
      <c r="U13" s="378"/>
    </row>
    <row r="14" spans="1:21" s="393" customFormat="1" ht="12.75">
      <c r="A14" s="507" t="s">
        <v>832</v>
      </c>
      <c r="B14" s="507"/>
      <c r="C14" s="507"/>
      <c r="D14" s="507"/>
      <c r="E14" s="507"/>
      <c r="F14" s="390"/>
      <c r="G14" s="507" t="s">
        <v>833</v>
      </c>
      <c r="H14" s="507"/>
      <c r="I14" s="507"/>
      <c r="J14" s="507"/>
      <c r="K14" s="507"/>
      <c r="L14" s="507"/>
      <c r="M14" s="507"/>
      <c r="N14" s="390"/>
      <c r="O14" s="391"/>
      <c r="P14" s="391"/>
      <c r="Q14" s="390"/>
      <c r="R14" s="391"/>
      <c r="S14" s="390"/>
      <c r="T14" s="392"/>
      <c r="U14" s="392"/>
    </row>
    <row r="15" spans="1:21" ht="49" thickBot="1">
      <c r="A15" s="348" t="s">
        <v>613</v>
      </c>
      <c r="B15" s="349" t="s">
        <v>614</v>
      </c>
      <c r="C15" s="348"/>
      <c r="D15" s="348"/>
      <c r="E15" s="348" t="s">
        <v>615</v>
      </c>
      <c r="F15" s="350"/>
      <c r="G15" s="348" t="s">
        <v>613</v>
      </c>
      <c r="H15" s="349" t="s">
        <v>616</v>
      </c>
      <c r="I15" s="349" t="s">
        <v>614</v>
      </c>
      <c r="J15" s="348"/>
      <c r="K15" s="348" t="s">
        <v>613</v>
      </c>
      <c r="L15" s="349" t="s">
        <v>616</v>
      </c>
      <c r="M15" s="349" t="s">
        <v>621</v>
      </c>
      <c r="N15" s="350"/>
      <c r="Q15" s="350"/>
      <c r="R15" s="351"/>
      <c r="S15" s="350"/>
      <c r="T15" s="352" t="s">
        <v>622</v>
      </c>
      <c r="U15" s="353"/>
    </row>
    <row r="16" spans="1:21" s="367" customFormat="1" ht="16" customHeight="1">
      <c r="A16" s="354" t="s">
        <v>780</v>
      </c>
      <c r="B16" s="355">
        <v>1</v>
      </c>
      <c r="C16" s="356"/>
      <c r="D16" s="356"/>
      <c r="E16" s="510" t="s">
        <v>623</v>
      </c>
      <c r="F16" s="357"/>
      <c r="G16" s="394" t="s">
        <v>781</v>
      </c>
      <c r="H16" s="395" t="s">
        <v>782</v>
      </c>
      <c r="I16" s="396" t="s">
        <v>557</v>
      </c>
      <c r="J16" s="383"/>
      <c r="K16" s="394" t="s">
        <v>783</v>
      </c>
      <c r="L16" s="395" t="s">
        <v>784</v>
      </c>
      <c r="M16" s="396" t="s">
        <v>558</v>
      </c>
      <c r="N16" s="357"/>
      <c r="O16" s="353"/>
      <c r="P16" s="353"/>
      <c r="Q16" s="357"/>
      <c r="R16" s="522" t="s">
        <v>624</v>
      </c>
      <c r="S16" s="357"/>
      <c r="T16" s="397" t="s">
        <v>562</v>
      </c>
      <c r="U16" s="366"/>
    </row>
    <row r="17" spans="1:21" s="367" customFormat="1" ht="16" customHeight="1">
      <c r="A17" s="368" t="s">
        <v>780</v>
      </c>
      <c r="B17" s="369">
        <v>2</v>
      </c>
      <c r="C17" s="370"/>
      <c r="D17" s="370"/>
      <c r="E17" s="511"/>
      <c r="F17" s="357"/>
      <c r="G17" s="398" t="s">
        <v>781</v>
      </c>
      <c r="H17" s="399" t="s">
        <v>785</v>
      </c>
      <c r="I17" s="400" t="s">
        <v>562</v>
      </c>
      <c r="J17" s="383"/>
      <c r="K17" s="398" t="s">
        <v>783</v>
      </c>
      <c r="L17" s="399" t="s">
        <v>786</v>
      </c>
      <c r="M17" s="400" t="s">
        <v>563</v>
      </c>
      <c r="N17" s="357"/>
      <c r="O17" s="353"/>
      <c r="P17" s="353"/>
      <c r="Q17" s="357"/>
      <c r="R17" s="523"/>
      <c r="S17" s="357"/>
      <c r="T17" s="384" t="s">
        <v>564</v>
      </c>
      <c r="U17" s="366"/>
    </row>
    <row r="18" spans="1:21" s="367" customFormat="1" ht="12.75">
      <c r="A18" s="368" t="s">
        <v>780</v>
      </c>
      <c r="B18" s="369">
        <v>3</v>
      </c>
      <c r="C18" s="370"/>
      <c r="D18" s="370"/>
      <c r="E18" s="511"/>
      <c r="F18" s="357"/>
      <c r="G18" s="398" t="s">
        <v>781</v>
      </c>
      <c r="H18" s="399" t="s">
        <v>787</v>
      </c>
      <c r="I18" s="400" t="s">
        <v>564</v>
      </c>
      <c r="J18" s="383"/>
      <c r="K18" s="398" t="s">
        <v>783</v>
      </c>
      <c r="L18" s="399" t="s">
        <v>788</v>
      </c>
      <c r="M18" s="400" t="s">
        <v>565</v>
      </c>
      <c r="N18" s="357"/>
      <c r="O18" s="353"/>
      <c r="P18" s="353"/>
      <c r="Q18" s="357"/>
      <c r="R18" s="523"/>
      <c r="S18" s="357"/>
      <c r="T18" s="384" t="s">
        <v>566</v>
      </c>
      <c r="U18" s="366"/>
    </row>
    <row r="19" spans="1:21" s="367" customFormat="1" ht="12.75">
      <c r="A19" s="368" t="s">
        <v>780</v>
      </c>
      <c r="B19" s="369">
        <v>4</v>
      </c>
      <c r="C19" s="370"/>
      <c r="D19" s="370"/>
      <c r="E19" s="511"/>
      <c r="F19" s="357"/>
      <c r="G19" s="398" t="s">
        <v>781</v>
      </c>
      <c r="H19" s="399" t="s">
        <v>789</v>
      </c>
      <c r="I19" s="400" t="s">
        <v>566</v>
      </c>
      <c r="J19" s="383"/>
      <c r="K19" s="398" t="s">
        <v>783</v>
      </c>
      <c r="L19" s="399" t="s">
        <v>790</v>
      </c>
      <c r="M19" s="400" t="s">
        <v>567</v>
      </c>
      <c r="N19" s="357"/>
      <c r="O19" s="353"/>
      <c r="P19" s="353"/>
      <c r="Q19" s="357"/>
      <c r="R19" s="523"/>
      <c r="S19" s="357"/>
      <c r="T19" s="384" t="s">
        <v>563</v>
      </c>
      <c r="U19" s="366"/>
    </row>
    <row r="20" spans="1:21" s="367" customFormat="1" ht="12.75">
      <c r="A20" s="368" t="s">
        <v>780</v>
      </c>
      <c r="B20" s="369">
        <v>5</v>
      </c>
      <c r="C20" s="370"/>
      <c r="D20" s="370"/>
      <c r="E20" s="511"/>
      <c r="F20" s="357"/>
      <c r="G20" s="398" t="s">
        <v>781</v>
      </c>
      <c r="H20" s="399" t="s">
        <v>791</v>
      </c>
      <c r="I20" s="400" t="s">
        <v>568</v>
      </c>
      <c r="J20" s="383"/>
      <c r="K20" s="398" t="s">
        <v>783</v>
      </c>
      <c r="L20" s="399" t="s">
        <v>792</v>
      </c>
      <c r="M20" s="400" t="s">
        <v>569</v>
      </c>
      <c r="N20" s="357"/>
      <c r="O20" s="353"/>
      <c r="P20" s="353"/>
      <c r="Q20" s="357"/>
      <c r="R20" s="523"/>
      <c r="S20" s="357"/>
      <c r="T20" s="384" t="s">
        <v>565</v>
      </c>
      <c r="U20" s="366"/>
    </row>
    <row r="21" spans="1:21" s="367" customFormat="1" ht="17" thickBot="1">
      <c r="A21" s="368" t="s">
        <v>780</v>
      </c>
      <c r="B21" s="369">
        <v>6</v>
      </c>
      <c r="C21" s="370"/>
      <c r="D21" s="370"/>
      <c r="E21" s="511"/>
      <c r="F21" s="357"/>
      <c r="G21" s="401" t="s">
        <v>781</v>
      </c>
      <c r="H21" s="402" t="s">
        <v>793</v>
      </c>
      <c r="I21" s="403" t="s">
        <v>570</v>
      </c>
      <c r="J21" s="383"/>
      <c r="K21" s="401" t="s">
        <v>783</v>
      </c>
      <c r="L21" s="402" t="s">
        <v>794</v>
      </c>
      <c r="M21" s="403" t="s">
        <v>571</v>
      </c>
      <c r="N21" s="357"/>
      <c r="O21" s="353"/>
      <c r="P21" s="353"/>
      <c r="Q21" s="357"/>
      <c r="R21" s="524"/>
      <c r="S21" s="357"/>
      <c r="T21" s="384" t="s">
        <v>567</v>
      </c>
      <c r="U21" s="366"/>
    </row>
    <row r="22" spans="1:21" s="367" customFormat="1" ht="12.75">
      <c r="A22" s="368" t="s">
        <v>780</v>
      </c>
      <c r="B22" s="369">
        <v>7</v>
      </c>
      <c r="C22" s="370"/>
      <c r="D22" s="370"/>
      <c r="E22" s="511"/>
      <c r="F22" s="357"/>
      <c r="G22" s="382"/>
      <c r="H22" s="382"/>
      <c r="I22" s="383"/>
      <c r="J22" s="383"/>
      <c r="K22" s="382"/>
      <c r="L22" s="382"/>
      <c r="M22" s="404"/>
      <c r="N22" s="357"/>
      <c r="O22" s="353"/>
      <c r="P22" s="353"/>
      <c r="Q22" s="357"/>
      <c r="R22" s="341"/>
      <c r="S22" s="357"/>
      <c r="T22" s="384" t="s">
        <v>572</v>
      </c>
      <c r="U22" s="366"/>
    </row>
    <row r="23" spans="1:21" s="382" customFormat="1" ht="17" thickBot="1">
      <c r="A23" s="385" t="s">
        <v>780</v>
      </c>
      <c r="B23" s="386">
        <v>8</v>
      </c>
      <c r="C23" s="405"/>
      <c r="D23" s="406"/>
      <c r="E23" s="512"/>
      <c r="F23" s="357"/>
      <c r="I23" s="383"/>
      <c r="J23" s="383"/>
      <c r="M23" s="404"/>
      <c r="N23" s="357"/>
      <c r="O23" s="353"/>
      <c r="P23" s="353"/>
      <c r="Q23" s="357"/>
      <c r="R23" s="391"/>
      <c r="S23" s="357"/>
      <c r="T23" s="388" t="s">
        <v>573</v>
      </c>
      <c r="U23" s="378"/>
    </row>
    <row r="24" spans="1:21" s="367" customFormat="1" ht="12.75">
      <c r="A24" s="378"/>
      <c r="B24" s="378"/>
      <c r="C24" s="378"/>
      <c r="D24" s="378"/>
      <c r="E24" s="389"/>
      <c r="F24" s="357"/>
      <c r="G24" s="382"/>
      <c r="H24" s="382"/>
      <c r="I24" s="383"/>
      <c r="J24" s="383"/>
      <c r="K24" s="382"/>
      <c r="L24" s="382"/>
      <c r="M24" s="404"/>
      <c r="N24" s="357"/>
      <c r="O24" s="353"/>
      <c r="P24" s="353"/>
      <c r="Q24" s="357"/>
      <c r="R24" s="341"/>
      <c r="S24" s="357"/>
      <c r="T24" s="366"/>
      <c r="U24" s="366"/>
    </row>
    <row r="25" spans="1:21" s="393" customFormat="1" ht="12.75">
      <c r="A25" s="507" t="s">
        <v>834</v>
      </c>
      <c r="B25" s="507"/>
      <c r="C25" s="507"/>
      <c r="D25" s="507"/>
      <c r="E25" s="507"/>
      <c r="F25" s="390"/>
      <c r="G25" s="507" t="s">
        <v>835</v>
      </c>
      <c r="H25" s="507"/>
      <c r="I25" s="507"/>
      <c r="J25" s="507"/>
      <c r="K25" s="507"/>
      <c r="L25" s="507"/>
      <c r="M25" s="507"/>
      <c r="N25" s="390"/>
      <c r="O25" s="353"/>
      <c r="P25" s="353"/>
      <c r="Q25" s="390"/>
      <c r="R25" s="391"/>
      <c r="S25" s="390"/>
      <c r="T25" s="392"/>
      <c r="U25" s="392"/>
    </row>
    <row r="26" spans="1:21" ht="49" thickBot="1">
      <c r="A26" s="348" t="s">
        <v>613</v>
      </c>
      <c r="B26" s="349" t="s">
        <v>614</v>
      </c>
      <c r="C26" s="348"/>
      <c r="D26" s="348"/>
      <c r="E26" s="348" t="s">
        <v>615</v>
      </c>
      <c r="F26" s="350"/>
      <c r="G26" s="348" t="s">
        <v>613</v>
      </c>
      <c r="H26" s="349" t="s">
        <v>616</v>
      </c>
      <c r="I26" s="349" t="s">
        <v>614</v>
      </c>
      <c r="J26" s="348"/>
      <c r="K26" s="348" t="s">
        <v>613</v>
      </c>
      <c r="L26" s="349" t="s">
        <v>616</v>
      </c>
      <c r="M26" s="349" t="s">
        <v>621</v>
      </c>
      <c r="N26" s="350"/>
      <c r="Q26" s="350"/>
      <c r="R26" s="351"/>
      <c r="S26" s="350"/>
      <c r="T26" s="352" t="s">
        <v>625</v>
      </c>
      <c r="U26" s="353"/>
    </row>
    <row r="27" spans="1:21" s="367" customFormat="1" ht="16" customHeight="1">
      <c r="A27" s="354" t="s">
        <v>797</v>
      </c>
      <c r="B27" s="355">
        <v>1</v>
      </c>
      <c r="C27" s="356"/>
      <c r="D27" s="356"/>
      <c r="E27" s="510" t="s">
        <v>626</v>
      </c>
      <c r="F27" s="357"/>
      <c r="G27" s="394" t="s">
        <v>798</v>
      </c>
      <c r="H27" s="395" t="s">
        <v>799</v>
      </c>
      <c r="I27" s="396" t="s">
        <v>572</v>
      </c>
      <c r="J27" s="383"/>
      <c r="K27" s="394" t="s">
        <v>800</v>
      </c>
      <c r="L27" s="395" t="s">
        <v>801</v>
      </c>
      <c r="M27" s="396" t="s">
        <v>573</v>
      </c>
      <c r="N27" s="357"/>
      <c r="O27" s="353"/>
      <c r="P27" s="353"/>
      <c r="Q27" s="357"/>
      <c r="R27" s="522" t="s">
        <v>627</v>
      </c>
      <c r="S27" s="357"/>
      <c r="T27" s="397" t="str">
        <f>+I20</f>
        <v>CN2A/5</v>
      </c>
      <c r="U27" s="366"/>
    </row>
    <row r="28" spans="1:21" s="367" customFormat="1" ht="16" customHeight="1">
      <c r="A28" s="368" t="s">
        <v>797</v>
      </c>
      <c r="B28" s="369">
        <v>2</v>
      </c>
      <c r="C28" s="370"/>
      <c r="D28" s="370"/>
      <c r="E28" s="525"/>
      <c r="F28" s="357"/>
      <c r="G28" s="398" t="s">
        <v>798</v>
      </c>
      <c r="H28" s="399" t="s">
        <v>802</v>
      </c>
      <c r="I28" s="400" t="s">
        <v>577</v>
      </c>
      <c r="J28" s="383"/>
      <c r="K28" s="398" t="s">
        <v>800</v>
      </c>
      <c r="L28" s="399" t="s">
        <v>803</v>
      </c>
      <c r="M28" s="400" t="s">
        <v>578</v>
      </c>
      <c r="N28" s="357"/>
      <c r="O28" s="353"/>
      <c r="P28" s="353"/>
      <c r="Q28" s="357"/>
      <c r="R28" s="523"/>
      <c r="S28" s="357"/>
      <c r="T28" s="384" t="str">
        <f>+I21</f>
        <v>CN2A/6</v>
      </c>
      <c r="U28" s="366"/>
    </row>
    <row r="29" spans="1:21" s="367" customFormat="1" ht="12.75">
      <c r="A29" s="368" t="s">
        <v>797</v>
      </c>
      <c r="B29" s="369">
        <v>3</v>
      </c>
      <c r="C29" s="370"/>
      <c r="D29" s="370"/>
      <c r="E29" s="525"/>
      <c r="F29" s="357"/>
      <c r="G29" s="398" t="s">
        <v>798</v>
      </c>
      <c r="H29" s="399" t="s">
        <v>804</v>
      </c>
      <c r="I29" s="400" t="s">
        <v>579</v>
      </c>
      <c r="J29" s="383"/>
      <c r="K29" s="398" t="s">
        <v>800</v>
      </c>
      <c r="L29" s="399" t="s">
        <v>805</v>
      </c>
      <c r="M29" s="400" t="s">
        <v>580</v>
      </c>
      <c r="N29" s="357"/>
      <c r="O29" s="353"/>
      <c r="P29" s="353"/>
      <c r="Q29" s="357"/>
      <c r="R29" s="523"/>
      <c r="S29" s="357"/>
      <c r="T29" s="384" t="str">
        <f>+M20</f>
        <v>CN2B/5</v>
      </c>
      <c r="U29" s="366"/>
    </row>
    <row r="30" spans="1:21" s="367" customFormat="1" ht="12.75">
      <c r="A30" s="368" t="s">
        <v>797</v>
      </c>
      <c r="B30" s="369">
        <v>4</v>
      </c>
      <c r="C30" s="370"/>
      <c r="D30" s="370"/>
      <c r="E30" s="525"/>
      <c r="F30" s="357"/>
      <c r="G30" s="398" t="s">
        <v>798</v>
      </c>
      <c r="H30" s="399" t="s">
        <v>806</v>
      </c>
      <c r="I30" s="400" t="s">
        <v>581</v>
      </c>
      <c r="J30" s="383"/>
      <c r="K30" s="398" t="s">
        <v>800</v>
      </c>
      <c r="L30" s="399" t="s">
        <v>807</v>
      </c>
      <c r="M30" s="400" t="s">
        <v>582</v>
      </c>
      <c r="N30" s="357"/>
      <c r="O30" s="353"/>
      <c r="P30" s="353"/>
      <c r="Q30" s="357"/>
      <c r="R30" s="523"/>
      <c r="S30" s="357"/>
      <c r="T30" s="384" t="str">
        <f>+M21</f>
        <v>CN2B/6</v>
      </c>
      <c r="U30" s="366"/>
    </row>
    <row r="31" spans="1:21" s="367" customFormat="1" ht="12.75">
      <c r="A31" s="368" t="s">
        <v>797</v>
      </c>
      <c r="B31" s="369">
        <v>5</v>
      </c>
      <c r="C31" s="370"/>
      <c r="D31" s="370"/>
      <c r="E31" s="525"/>
      <c r="F31" s="357"/>
      <c r="G31" s="398" t="s">
        <v>798</v>
      </c>
      <c r="H31" s="399" t="s">
        <v>808</v>
      </c>
      <c r="I31" s="400" t="s">
        <v>583</v>
      </c>
      <c r="J31" s="383"/>
      <c r="K31" s="398" t="s">
        <v>800</v>
      </c>
      <c r="L31" s="399" t="s">
        <v>809</v>
      </c>
      <c r="M31" s="400" t="s">
        <v>584</v>
      </c>
      <c r="N31" s="357"/>
      <c r="O31" s="353"/>
      <c r="P31" s="353"/>
      <c r="Q31" s="357"/>
      <c r="R31" s="523"/>
      <c r="S31" s="357"/>
      <c r="T31" s="384" t="str">
        <f>+I28</f>
        <v>CN3A/2</v>
      </c>
      <c r="U31" s="366"/>
    </row>
    <row r="32" spans="1:21" s="367" customFormat="1" ht="17" thickBot="1">
      <c r="A32" s="368" t="s">
        <v>797</v>
      </c>
      <c r="B32" s="369">
        <v>6</v>
      </c>
      <c r="C32" s="370"/>
      <c r="D32" s="370"/>
      <c r="E32" s="525"/>
      <c r="F32" s="357"/>
      <c r="G32" s="401" t="s">
        <v>798</v>
      </c>
      <c r="H32" s="402" t="s">
        <v>810</v>
      </c>
      <c r="I32" s="403" t="s">
        <v>585</v>
      </c>
      <c r="J32" s="383"/>
      <c r="K32" s="401" t="s">
        <v>800</v>
      </c>
      <c r="L32" s="402" t="s">
        <v>811</v>
      </c>
      <c r="M32" s="403" t="s">
        <v>586</v>
      </c>
      <c r="N32" s="357"/>
      <c r="O32" s="353"/>
      <c r="P32" s="353"/>
      <c r="Q32" s="357"/>
      <c r="R32" s="524"/>
      <c r="S32" s="357"/>
      <c r="T32" s="384" t="str">
        <f>+M28</f>
        <v>CN3B/2</v>
      </c>
      <c r="U32" s="366"/>
    </row>
    <row r="33" spans="1:21" s="367" customFormat="1" ht="12.75">
      <c r="A33" s="368" t="s">
        <v>797</v>
      </c>
      <c r="B33" s="369">
        <v>7</v>
      </c>
      <c r="C33" s="370"/>
      <c r="D33" s="370"/>
      <c r="E33" s="525"/>
      <c r="F33" s="357"/>
      <c r="G33" s="382"/>
      <c r="H33" s="382"/>
      <c r="I33" s="383"/>
      <c r="J33" s="383"/>
      <c r="K33" s="382"/>
      <c r="L33" s="382"/>
      <c r="M33" s="404"/>
      <c r="N33" s="357"/>
      <c r="O33" s="353"/>
      <c r="P33" s="353"/>
      <c r="Q33" s="357"/>
      <c r="R33" s="341"/>
      <c r="S33" s="357"/>
      <c r="T33" s="384" t="s">
        <v>628</v>
      </c>
      <c r="U33" s="366"/>
    </row>
    <row r="34" spans="1:21" s="382" customFormat="1" ht="17" thickBot="1">
      <c r="A34" s="385" t="s">
        <v>797</v>
      </c>
      <c r="B34" s="386">
        <v>8</v>
      </c>
      <c r="C34" s="405"/>
      <c r="D34" s="387"/>
      <c r="E34" s="525"/>
      <c r="F34" s="357"/>
      <c r="I34" s="383"/>
      <c r="J34" s="383"/>
      <c r="M34" s="404"/>
      <c r="N34" s="357"/>
      <c r="O34" s="353"/>
      <c r="P34" s="353"/>
      <c r="Q34" s="357"/>
      <c r="R34" s="391"/>
      <c r="S34" s="357"/>
      <c r="T34" s="388" t="s">
        <v>629</v>
      </c>
      <c r="U34" s="378"/>
    </row>
    <row r="35" spans="1:21" s="367" customFormat="1" ht="17" thickBot="1">
      <c r="A35" s="378"/>
      <c r="B35" s="378"/>
      <c r="C35" s="378"/>
      <c r="D35" s="378"/>
      <c r="E35" s="526"/>
      <c r="F35" s="357"/>
      <c r="G35" s="382"/>
      <c r="H35" s="382"/>
      <c r="I35" s="383"/>
      <c r="J35" s="383"/>
      <c r="K35" s="382"/>
      <c r="L35" s="382"/>
      <c r="M35" s="404"/>
      <c r="N35" s="357"/>
      <c r="O35" s="353"/>
      <c r="P35" s="353"/>
      <c r="Q35" s="357"/>
      <c r="R35" s="341"/>
      <c r="S35" s="357"/>
      <c r="T35" s="366"/>
      <c r="U35" s="366"/>
    </row>
    <row r="36" spans="1:21" s="393" customFormat="1" ht="12.75">
      <c r="A36" s="507" t="s">
        <v>836</v>
      </c>
      <c r="B36" s="507"/>
      <c r="C36" s="507"/>
      <c r="D36" s="507"/>
      <c r="E36" s="507"/>
      <c r="F36" s="390"/>
      <c r="G36" s="507" t="s">
        <v>837</v>
      </c>
      <c r="H36" s="507"/>
      <c r="I36" s="507"/>
      <c r="J36" s="507"/>
      <c r="K36" s="507"/>
      <c r="L36" s="507"/>
      <c r="M36" s="507"/>
      <c r="N36" s="390"/>
      <c r="O36" s="353"/>
      <c r="P36" s="353"/>
      <c r="Q36" s="390"/>
      <c r="R36" s="391"/>
      <c r="S36" s="390"/>
      <c r="T36" s="392"/>
      <c r="U36" s="392"/>
    </row>
    <row r="37" spans="1:21" ht="49" thickBot="1">
      <c r="A37" s="348" t="s">
        <v>613</v>
      </c>
      <c r="B37" s="349" t="s">
        <v>614</v>
      </c>
      <c r="C37" s="348" t="s">
        <v>613</v>
      </c>
      <c r="D37" s="349" t="s">
        <v>621</v>
      </c>
      <c r="E37" s="348" t="s">
        <v>615</v>
      </c>
      <c r="F37" s="350"/>
      <c r="G37" s="348" t="s">
        <v>613</v>
      </c>
      <c r="H37" s="349" t="s">
        <v>616</v>
      </c>
      <c r="I37" s="349" t="s">
        <v>614</v>
      </c>
      <c r="J37" s="407"/>
      <c r="K37" s="382"/>
      <c r="L37" s="382"/>
      <c r="M37" s="404"/>
      <c r="N37" s="350"/>
      <c r="Q37" s="350"/>
      <c r="R37" s="351"/>
      <c r="S37" s="350"/>
      <c r="T37" s="352" t="s">
        <v>630</v>
      </c>
      <c r="U37" s="352" t="s">
        <v>631</v>
      </c>
    </row>
    <row r="38" spans="1:21" s="367" customFormat="1" ht="15" customHeight="1">
      <c r="A38" s="354" t="s">
        <v>814</v>
      </c>
      <c r="B38" s="355">
        <v>1</v>
      </c>
      <c r="C38" s="354" t="s">
        <v>815</v>
      </c>
      <c r="D38" s="408">
        <v>1</v>
      </c>
      <c r="E38" s="510" t="s">
        <v>632</v>
      </c>
      <c r="F38" s="357"/>
      <c r="G38" s="394" t="s">
        <v>816</v>
      </c>
      <c r="H38" s="395" t="s">
        <v>817</v>
      </c>
      <c r="I38" s="396" t="s">
        <v>592</v>
      </c>
      <c r="J38" s="383"/>
      <c r="K38" s="394" t="s">
        <v>818</v>
      </c>
      <c r="L38" s="395" t="s">
        <v>819</v>
      </c>
      <c r="M38" s="396" t="s">
        <v>593</v>
      </c>
      <c r="N38" s="357"/>
      <c r="O38" s="353"/>
      <c r="P38" s="353"/>
      <c r="Q38" s="357"/>
      <c r="R38" s="522" t="s">
        <v>633</v>
      </c>
      <c r="S38" s="357"/>
      <c r="T38" s="397" t="str">
        <f>+I29</f>
        <v>CN3A/3</v>
      </c>
      <c r="U38" s="397" t="s">
        <v>580</v>
      </c>
    </row>
    <row r="39" spans="1:21" s="367" customFormat="1" ht="16" customHeight="1">
      <c r="A39" s="368" t="s">
        <v>814</v>
      </c>
      <c r="B39" s="369">
        <v>2</v>
      </c>
      <c r="C39" s="368" t="s">
        <v>815</v>
      </c>
      <c r="D39" s="409">
        <v>2</v>
      </c>
      <c r="E39" s="511"/>
      <c r="F39" s="357"/>
      <c r="G39" s="398" t="s">
        <v>816</v>
      </c>
      <c r="H39" s="399" t="s">
        <v>820</v>
      </c>
      <c r="I39" s="400" t="s">
        <v>597</v>
      </c>
      <c r="J39" s="383"/>
      <c r="K39" s="398" t="s">
        <v>818</v>
      </c>
      <c r="L39" s="399" t="s">
        <v>821</v>
      </c>
      <c r="M39" s="400" t="s">
        <v>598</v>
      </c>
      <c r="N39" s="357"/>
      <c r="O39" s="353"/>
      <c r="P39" s="353"/>
      <c r="Q39" s="357"/>
      <c r="R39" s="523"/>
      <c r="S39" s="357"/>
      <c r="T39" s="384" t="str">
        <f>+I30</f>
        <v>CN3A/4</v>
      </c>
      <c r="U39" s="384" t="s">
        <v>582</v>
      </c>
    </row>
    <row r="40" spans="1:21" s="367" customFormat="1" ht="12.75">
      <c r="A40" s="368" t="s">
        <v>814</v>
      </c>
      <c r="B40" s="369">
        <v>3</v>
      </c>
      <c r="C40" s="368" t="s">
        <v>815</v>
      </c>
      <c r="D40" s="409">
        <v>3</v>
      </c>
      <c r="E40" s="511"/>
      <c r="F40" s="357"/>
      <c r="G40" s="398" t="s">
        <v>816</v>
      </c>
      <c r="H40" s="399" t="s">
        <v>822</v>
      </c>
      <c r="I40" s="400" t="s">
        <v>599</v>
      </c>
      <c r="J40" s="383"/>
      <c r="K40" s="398" t="s">
        <v>818</v>
      </c>
      <c r="L40" s="399" t="s">
        <v>823</v>
      </c>
      <c r="M40" s="400" t="s">
        <v>600</v>
      </c>
      <c r="N40" s="357"/>
      <c r="O40" s="353"/>
      <c r="P40" s="353"/>
      <c r="Q40" s="357"/>
      <c r="R40" s="523"/>
      <c r="S40" s="357"/>
      <c r="T40" s="384" t="str">
        <f>+I31</f>
        <v>CN3A/5</v>
      </c>
      <c r="U40" s="384" t="s">
        <v>584</v>
      </c>
    </row>
    <row r="41" spans="1:21" s="367" customFormat="1" ht="12.75">
      <c r="A41" s="368" t="s">
        <v>814</v>
      </c>
      <c r="B41" s="369">
        <v>4</v>
      </c>
      <c r="C41" s="368" t="s">
        <v>815</v>
      </c>
      <c r="D41" s="409">
        <v>4</v>
      </c>
      <c r="E41" s="511"/>
      <c r="F41" s="357"/>
      <c r="G41" s="398" t="s">
        <v>816</v>
      </c>
      <c r="H41" s="399" t="s">
        <v>824</v>
      </c>
      <c r="I41" s="400" t="s">
        <v>601</v>
      </c>
      <c r="J41" s="383"/>
      <c r="K41" s="398" t="s">
        <v>818</v>
      </c>
      <c r="L41" s="399" t="s">
        <v>825</v>
      </c>
      <c r="M41" s="400" t="s">
        <v>602</v>
      </c>
      <c r="N41" s="357"/>
      <c r="O41" s="353"/>
      <c r="P41" s="353"/>
      <c r="Q41" s="357"/>
      <c r="R41" s="523"/>
      <c r="S41" s="357"/>
      <c r="T41" s="384" t="str">
        <f>+I32</f>
        <v>CN3A/6</v>
      </c>
      <c r="U41" s="384" t="s">
        <v>586</v>
      </c>
    </row>
    <row r="42" spans="1:21" s="367" customFormat="1" ht="17" thickBot="1">
      <c r="A42" s="368" t="s">
        <v>814</v>
      </c>
      <c r="B42" s="369">
        <v>5</v>
      </c>
      <c r="C42" s="368" t="s">
        <v>815</v>
      </c>
      <c r="D42" s="409">
        <v>5</v>
      </c>
      <c r="E42" s="511"/>
      <c r="F42" s="357"/>
      <c r="G42" s="401" t="s">
        <v>816</v>
      </c>
      <c r="H42" s="402" t="s">
        <v>826</v>
      </c>
      <c r="I42" s="403" t="s">
        <v>604</v>
      </c>
      <c r="J42" s="383"/>
      <c r="K42" s="401" t="s">
        <v>818</v>
      </c>
      <c r="L42" s="402" t="s">
        <v>827</v>
      </c>
      <c r="M42" s="403" t="s">
        <v>605</v>
      </c>
      <c r="N42" s="357"/>
      <c r="O42" s="353"/>
      <c r="P42" s="353"/>
      <c r="Q42" s="357"/>
      <c r="R42" s="523"/>
      <c r="S42" s="357"/>
      <c r="T42" s="384" t="s">
        <v>597</v>
      </c>
      <c r="U42" s="384" t="s">
        <v>598</v>
      </c>
    </row>
    <row r="43" spans="1:21" s="367" customFormat="1" ht="17" thickBot="1">
      <c r="A43" s="368" t="s">
        <v>814</v>
      </c>
      <c r="B43" s="369">
        <v>6</v>
      </c>
      <c r="C43" s="368" t="s">
        <v>815</v>
      </c>
      <c r="D43" s="409">
        <v>6</v>
      </c>
      <c r="E43" s="511"/>
      <c r="F43" s="357"/>
      <c r="G43" s="382"/>
      <c r="H43" s="382"/>
      <c r="I43" s="383"/>
      <c r="J43" s="383"/>
      <c r="K43" s="382"/>
      <c r="L43" s="382"/>
      <c r="M43" s="404"/>
      <c r="N43" s="357"/>
      <c r="O43" s="353"/>
      <c r="P43" s="353"/>
      <c r="Q43" s="357"/>
      <c r="R43" s="523"/>
      <c r="S43" s="357"/>
      <c r="T43" s="384" t="s">
        <v>599</v>
      </c>
      <c r="U43" s="384" t="s">
        <v>600</v>
      </c>
    </row>
    <row r="44" spans="1:21" s="367" customFormat="1" ht="17" thickBot="1">
      <c r="A44" s="368" t="s">
        <v>814</v>
      </c>
      <c r="B44" s="369">
        <v>7</v>
      </c>
      <c r="C44" s="368" t="s">
        <v>815</v>
      </c>
      <c r="D44" s="409">
        <v>7</v>
      </c>
      <c r="E44" s="511"/>
      <c r="F44" s="357"/>
      <c r="G44" s="527" t="s">
        <v>634</v>
      </c>
      <c r="H44" s="528"/>
      <c r="I44" s="528"/>
      <c r="J44" s="528"/>
      <c r="K44" s="528"/>
      <c r="L44" s="528"/>
      <c r="M44" s="529"/>
      <c r="N44" s="357"/>
      <c r="O44" s="353"/>
      <c r="P44" s="353"/>
      <c r="Q44" s="357"/>
      <c r="R44" s="523"/>
      <c r="S44" s="357"/>
      <c r="T44" s="384" t="s">
        <v>601</v>
      </c>
      <c r="U44" s="384" t="s">
        <v>602</v>
      </c>
    </row>
    <row r="45" spans="1:21" s="367" customFormat="1" ht="17" thickBot="1">
      <c r="A45" s="385" t="s">
        <v>814</v>
      </c>
      <c r="B45" s="386">
        <v>8</v>
      </c>
      <c r="C45" s="385" t="s">
        <v>815</v>
      </c>
      <c r="D45" s="410">
        <v>8</v>
      </c>
      <c r="E45" s="512"/>
      <c r="F45" s="357"/>
      <c r="G45" s="382"/>
      <c r="H45" s="382"/>
      <c r="I45" s="383"/>
      <c r="J45" s="383"/>
      <c r="K45" s="382"/>
      <c r="L45" s="382"/>
      <c r="M45" s="404"/>
      <c r="N45" s="357"/>
      <c r="O45" s="353"/>
      <c r="P45" s="353"/>
      <c r="Q45" s="357"/>
      <c r="R45" s="524"/>
      <c r="S45" s="357"/>
      <c r="T45" s="388" t="s">
        <v>604</v>
      </c>
      <c r="U45" s="388" t="s">
        <v>605</v>
      </c>
    </row>
    <row r="46" spans="7:11" ht="12.75">
      <c r="G46" s="382"/>
      <c r="H46" s="382"/>
      <c r="I46" s="383"/>
      <c r="J46" s="383"/>
      <c r="K46" s="382"/>
    </row>
    <row r="47" spans="7:11" ht="12.75">
      <c r="G47" s="382"/>
      <c r="H47" s="382"/>
      <c r="I47" s="383"/>
      <c r="J47" s="383"/>
      <c r="K47" s="382"/>
    </row>
    <row r="48" spans="7:11" ht="12.75">
      <c r="G48" s="382"/>
      <c r="H48" s="382"/>
      <c r="I48" s="383"/>
      <c r="J48" s="383"/>
      <c r="K48" s="382"/>
    </row>
    <row r="49" s="325" customFormat="1" ht="12.75"/>
  </sheetData>
  <mergeCells count="24">
    <mergeCell ref="A36:E36"/>
    <mergeCell ref="G36:M36"/>
    <mergeCell ref="E38:E45"/>
    <mergeCell ref="R38:R45"/>
    <mergeCell ref="G44:M44"/>
    <mergeCell ref="E16:E23"/>
    <mergeCell ref="R16:R21"/>
    <mergeCell ref="A25:E25"/>
    <mergeCell ref="G25:M25"/>
    <mergeCell ref="E27:E35"/>
    <mergeCell ref="R27:R32"/>
    <mergeCell ref="K4:M4"/>
    <mergeCell ref="E5:E12"/>
    <mergeCell ref="K5:M10"/>
    <mergeCell ref="R7:R10"/>
    <mergeCell ref="A14:E14"/>
    <mergeCell ref="G14:M14"/>
    <mergeCell ref="A1:E1"/>
    <mergeCell ref="G1:M1"/>
    <mergeCell ref="O1:P1"/>
    <mergeCell ref="T1:U1"/>
    <mergeCell ref="A3:E3"/>
    <mergeCell ref="G3:M3"/>
    <mergeCell ref="O3:P3"/>
  </mergeCells>
  <printOptions horizontalCentered="1" verticalCentered="1"/>
  <pageMargins left="0.16" right="0.16" top="1" bottom="1" header="0.5" footer="0.5"/>
  <pageSetup fitToHeight="1" fitToWidth="1" horizontalDpi="600" verticalDpi="600" orientation="landscape" paperSize="9" scale="46"/>
  <headerFooter>
    <oddHeader>&amp;C&amp;"Calibri,Gras"&amp;16&amp;U&amp;K000000Belgisch Kampioenschap U19_x000D_ 2014-2015</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5"/>
  <sheetViews>
    <sheetView workbookViewId="0" topLeftCell="A1"/>
  </sheetViews>
  <sheetFormatPr defaultColWidth="11.421875" defaultRowHeight="12.75"/>
  <cols>
    <col min="1" max="1" width="9.7109375" style="353" bestFit="1" customWidth="1"/>
    <col min="2" max="2" width="10.8515625" style="353" bestFit="1" customWidth="1"/>
    <col min="3" max="3" width="9.7109375" style="353" bestFit="1" customWidth="1"/>
    <col min="4" max="4" width="10.8515625" style="353" bestFit="1" customWidth="1"/>
    <col min="5" max="5" width="16.421875" style="353" bestFit="1" customWidth="1"/>
    <col min="6" max="6" width="2.140625" style="325" customWidth="1"/>
    <col min="7" max="7" width="16.00390625" style="325" bestFit="1" customWidth="1"/>
    <col min="8" max="8" width="11.8515625" style="325" bestFit="1" customWidth="1"/>
    <col min="9" max="9" width="10.8515625" style="325" bestFit="1" customWidth="1"/>
    <col min="10" max="10" width="2.421875" style="325" customWidth="1"/>
    <col min="11" max="11" width="15.8515625" style="325" bestFit="1" customWidth="1"/>
    <col min="12" max="12" width="11.8515625" style="325" bestFit="1" customWidth="1"/>
    <col min="13" max="13" width="10.8515625" style="325" bestFit="1" customWidth="1"/>
    <col min="14" max="14" width="2.00390625" style="325" customWidth="1"/>
    <col min="15" max="16" width="11.7109375" style="353" customWidth="1"/>
    <col min="17" max="17" width="2.421875" style="325" customWidth="1"/>
    <col min="18" max="18" width="68.00390625" style="353" customWidth="1"/>
    <col min="19" max="19" width="2.28125" style="325" customWidth="1"/>
    <col min="20" max="20" width="15.7109375" style="325" bestFit="1" customWidth="1"/>
    <col min="21" max="21" width="14.421875" style="325" bestFit="1" customWidth="1"/>
    <col min="22" max="16384" width="10.8515625" style="325" customWidth="1"/>
  </cols>
  <sheetData>
    <row r="1" spans="1:21" s="339" customFormat="1" ht="117" customHeight="1" thickBot="1">
      <c r="A1" s="497" t="s">
        <v>536</v>
      </c>
      <c r="B1" s="498"/>
      <c r="C1" s="498"/>
      <c r="D1" s="498"/>
      <c r="E1" s="499"/>
      <c r="F1" s="336"/>
      <c r="G1" s="500" t="s">
        <v>537</v>
      </c>
      <c r="H1" s="501"/>
      <c r="I1" s="501"/>
      <c r="J1" s="501"/>
      <c r="K1" s="501"/>
      <c r="L1" s="501"/>
      <c r="M1" s="502"/>
      <c r="N1" s="336"/>
      <c r="O1" s="503" t="s">
        <v>538</v>
      </c>
      <c r="P1" s="504"/>
      <c r="Q1" s="336"/>
      <c r="R1" s="337" t="s">
        <v>539</v>
      </c>
      <c r="S1" s="338"/>
      <c r="T1" s="505" t="s">
        <v>540</v>
      </c>
      <c r="U1" s="506"/>
    </row>
    <row r="2" spans="1:21" s="343" customFormat="1" ht="12.75">
      <c r="A2" s="340"/>
      <c r="B2" s="340"/>
      <c r="C2" s="340"/>
      <c r="D2" s="340"/>
      <c r="E2" s="340"/>
      <c r="F2" s="338"/>
      <c r="G2" s="341"/>
      <c r="H2" s="341"/>
      <c r="I2" s="341"/>
      <c r="J2" s="341"/>
      <c r="K2" s="341"/>
      <c r="L2" s="341"/>
      <c r="M2" s="341"/>
      <c r="N2" s="338"/>
      <c r="O2" s="341"/>
      <c r="P2" s="341"/>
      <c r="Q2" s="338"/>
      <c r="R2" s="341"/>
      <c r="S2" s="338"/>
      <c r="T2" s="342"/>
      <c r="U2" s="342"/>
    </row>
    <row r="3" spans="1:21" s="347" customFormat="1" ht="12.75">
      <c r="A3" s="507" t="s">
        <v>635</v>
      </c>
      <c r="B3" s="507"/>
      <c r="C3" s="507"/>
      <c r="D3" s="507"/>
      <c r="E3" s="507"/>
      <c r="F3" s="344"/>
      <c r="G3" s="507" t="s">
        <v>636</v>
      </c>
      <c r="H3" s="507"/>
      <c r="I3" s="507"/>
      <c r="J3" s="507"/>
      <c r="K3" s="507"/>
      <c r="L3" s="507"/>
      <c r="M3" s="507"/>
      <c r="N3" s="344"/>
      <c r="O3" s="508" t="s">
        <v>541</v>
      </c>
      <c r="P3" s="508"/>
      <c r="Q3" s="344"/>
      <c r="R3" s="345" t="s">
        <v>542</v>
      </c>
      <c r="S3" s="344"/>
      <c r="T3" s="346"/>
      <c r="U3" s="346"/>
    </row>
    <row r="4" spans="1:21" ht="49" thickBot="1">
      <c r="A4" s="348" t="s">
        <v>543</v>
      </c>
      <c r="B4" s="349" t="s">
        <v>544</v>
      </c>
      <c r="C4" s="348"/>
      <c r="D4" s="348"/>
      <c r="E4" s="348" t="s">
        <v>545</v>
      </c>
      <c r="F4" s="350"/>
      <c r="G4" s="348" t="s">
        <v>543</v>
      </c>
      <c r="H4" s="349" t="s">
        <v>546</v>
      </c>
      <c r="I4" s="349" t="s">
        <v>544</v>
      </c>
      <c r="J4" s="348"/>
      <c r="K4" s="509" t="s">
        <v>545</v>
      </c>
      <c r="L4" s="509"/>
      <c r="M4" s="509"/>
      <c r="N4" s="350"/>
      <c r="O4" s="351"/>
      <c r="P4" s="351"/>
      <c r="Q4" s="350"/>
      <c r="R4" s="351"/>
      <c r="S4" s="350"/>
      <c r="T4" s="352" t="s">
        <v>547</v>
      </c>
      <c r="U4" s="353"/>
    </row>
    <row r="5" spans="1:21" s="367" customFormat="1" ht="14" customHeight="1" thickBot="1">
      <c r="A5" s="354" t="s">
        <v>637</v>
      </c>
      <c r="B5" s="355">
        <v>1</v>
      </c>
      <c r="C5" s="356"/>
      <c r="D5" s="356"/>
      <c r="E5" s="510" t="s">
        <v>548</v>
      </c>
      <c r="F5" s="357"/>
      <c r="G5" s="358" t="s">
        <v>638</v>
      </c>
      <c r="H5" s="359" t="s">
        <v>639</v>
      </c>
      <c r="I5" s="360" t="s">
        <v>549</v>
      </c>
      <c r="J5" s="361"/>
      <c r="K5" s="513" t="s">
        <v>550</v>
      </c>
      <c r="L5" s="514"/>
      <c r="M5" s="515"/>
      <c r="N5" s="357"/>
      <c r="O5" s="362" t="s">
        <v>549</v>
      </c>
      <c r="P5" s="363" t="s">
        <v>551</v>
      </c>
      <c r="Q5" s="357"/>
      <c r="R5" s="364" t="s">
        <v>552</v>
      </c>
      <c r="S5" s="357"/>
      <c r="T5" s="365" t="s">
        <v>549</v>
      </c>
      <c r="U5" s="366"/>
    </row>
    <row r="6" spans="1:21" s="367" customFormat="1" ht="15" customHeight="1" thickBot="1">
      <c r="A6" s="368" t="s">
        <v>637</v>
      </c>
      <c r="B6" s="369">
        <v>2</v>
      </c>
      <c r="C6" s="370"/>
      <c r="D6" s="370"/>
      <c r="E6" s="511"/>
      <c r="F6" s="357"/>
      <c r="G6" s="371" t="s">
        <v>638</v>
      </c>
      <c r="H6" s="372" t="s">
        <v>640</v>
      </c>
      <c r="I6" s="373" t="s">
        <v>553</v>
      </c>
      <c r="J6" s="361"/>
      <c r="K6" s="516"/>
      <c r="L6" s="517"/>
      <c r="M6" s="518"/>
      <c r="N6" s="357"/>
      <c r="O6" s="374" t="s">
        <v>553</v>
      </c>
      <c r="P6" s="375" t="s">
        <v>554</v>
      </c>
      <c r="Q6" s="357"/>
      <c r="R6" s="376" t="s">
        <v>641</v>
      </c>
      <c r="S6" s="357"/>
      <c r="T6" s="377" t="s">
        <v>553</v>
      </c>
      <c r="U6" s="366"/>
    </row>
    <row r="7" spans="1:21" s="367" customFormat="1" ht="12.75">
      <c r="A7" s="368" t="s">
        <v>637</v>
      </c>
      <c r="B7" s="369">
        <v>3</v>
      </c>
      <c r="C7" s="370"/>
      <c r="D7" s="370"/>
      <c r="E7" s="511"/>
      <c r="F7" s="357"/>
      <c r="G7" s="371" t="s">
        <v>638</v>
      </c>
      <c r="H7" s="372" t="s">
        <v>642</v>
      </c>
      <c r="I7" s="373" t="s">
        <v>554</v>
      </c>
      <c r="J7" s="361"/>
      <c r="K7" s="516"/>
      <c r="L7" s="517"/>
      <c r="M7" s="518"/>
      <c r="N7" s="357"/>
      <c r="O7" s="378"/>
      <c r="P7" s="378"/>
      <c r="Q7" s="357"/>
      <c r="R7" s="522" t="s">
        <v>643</v>
      </c>
      <c r="S7" s="357"/>
      <c r="T7" s="377" t="s">
        <v>554</v>
      </c>
      <c r="U7" s="366"/>
    </row>
    <row r="8" spans="1:21" s="367" customFormat="1" ht="12.75">
      <c r="A8" s="368" t="s">
        <v>637</v>
      </c>
      <c r="B8" s="369">
        <v>4</v>
      </c>
      <c r="C8" s="370"/>
      <c r="D8" s="370"/>
      <c r="E8" s="511"/>
      <c r="F8" s="357"/>
      <c r="G8" s="371" t="s">
        <v>638</v>
      </c>
      <c r="H8" s="372" t="s">
        <v>644</v>
      </c>
      <c r="I8" s="373" t="s">
        <v>551</v>
      </c>
      <c r="J8" s="361"/>
      <c r="K8" s="516"/>
      <c r="L8" s="517"/>
      <c r="M8" s="518"/>
      <c r="N8" s="357"/>
      <c r="O8" s="378"/>
      <c r="P8" s="378"/>
      <c r="Q8" s="357"/>
      <c r="R8" s="523"/>
      <c r="S8" s="357"/>
      <c r="T8" s="377" t="s">
        <v>551</v>
      </c>
      <c r="U8" s="366"/>
    </row>
    <row r="9" spans="1:21" s="367" customFormat="1" ht="12.75">
      <c r="A9" s="368" t="s">
        <v>637</v>
      </c>
      <c r="B9" s="369">
        <v>5</v>
      </c>
      <c r="C9" s="370"/>
      <c r="D9" s="370"/>
      <c r="E9" s="511"/>
      <c r="F9" s="357"/>
      <c r="G9" s="371" t="s">
        <v>638</v>
      </c>
      <c r="H9" s="372" t="s">
        <v>645</v>
      </c>
      <c r="I9" s="373" t="s">
        <v>555</v>
      </c>
      <c r="J9" s="361"/>
      <c r="K9" s="516"/>
      <c r="L9" s="517"/>
      <c r="M9" s="518"/>
      <c r="N9" s="357"/>
      <c r="O9" s="378"/>
      <c r="P9" s="378"/>
      <c r="Q9" s="357"/>
      <c r="R9" s="523"/>
      <c r="S9" s="357"/>
      <c r="T9" s="377" t="s">
        <v>555</v>
      </c>
      <c r="U9" s="366"/>
    </row>
    <row r="10" spans="1:21" s="367" customFormat="1" ht="17" thickBot="1">
      <c r="A10" s="368" t="s">
        <v>637</v>
      </c>
      <c r="B10" s="369">
        <v>6</v>
      </c>
      <c r="C10" s="370"/>
      <c r="D10" s="370"/>
      <c r="E10" s="511"/>
      <c r="F10" s="357"/>
      <c r="G10" s="379" t="s">
        <v>638</v>
      </c>
      <c r="H10" s="380" t="s">
        <v>646</v>
      </c>
      <c r="I10" s="381" t="s">
        <v>556</v>
      </c>
      <c r="J10" s="361"/>
      <c r="K10" s="519"/>
      <c r="L10" s="520"/>
      <c r="M10" s="521"/>
      <c r="N10" s="357"/>
      <c r="O10" s="378"/>
      <c r="P10" s="378"/>
      <c r="Q10" s="357"/>
      <c r="R10" s="524"/>
      <c r="S10" s="357"/>
      <c r="T10" s="377" t="s">
        <v>556</v>
      </c>
      <c r="U10" s="366"/>
    </row>
    <row r="11" spans="1:21" s="367" customFormat="1" ht="12.75">
      <c r="A11" s="368" t="s">
        <v>637</v>
      </c>
      <c r="B11" s="369">
        <v>7</v>
      </c>
      <c r="C11" s="370"/>
      <c r="D11" s="370"/>
      <c r="E11" s="511"/>
      <c r="F11" s="357"/>
      <c r="G11" s="382"/>
      <c r="H11" s="382"/>
      <c r="I11" s="383"/>
      <c r="J11" s="383"/>
      <c r="K11" s="382"/>
      <c r="L11" s="382"/>
      <c r="M11" s="382"/>
      <c r="N11" s="357"/>
      <c r="O11" s="378"/>
      <c r="P11" s="378"/>
      <c r="Q11" s="357"/>
      <c r="R11" s="378"/>
      <c r="S11" s="357"/>
      <c r="T11" s="384" t="s">
        <v>557</v>
      </c>
      <c r="U11" s="366"/>
    </row>
    <row r="12" spans="1:21" s="367" customFormat="1" ht="17" thickBot="1">
      <c r="A12" s="385" t="s">
        <v>637</v>
      </c>
      <c r="B12" s="386">
        <v>8</v>
      </c>
      <c r="C12" s="387"/>
      <c r="D12" s="387"/>
      <c r="E12" s="512"/>
      <c r="F12" s="357"/>
      <c r="G12" s="382"/>
      <c r="H12" s="382"/>
      <c r="I12" s="383"/>
      <c r="J12" s="383"/>
      <c r="K12" s="382"/>
      <c r="L12" s="382"/>
      <c r="M12" s="382"/>
      <c r="N12" s="357"/>
      <c r="O12" s="378"/>
      <c r="P12" s="378"/>
      <c r="Q12" s="357"/>
      <c r="R12" s="378"/>
      <c r="S12" s="357"/>
      <c r="T12" s="388" t="s">
        <v>558</v>
      </c>
      <c r="U12" s="366"/>
    </row>
    <row r="13" spans="1:21" s="382" customFormat="1" ht="12.75">
      <c r="A13" s="378"/>
      <c r="B13" s="378"/>
      <c r="C13" s="378"/>
      <c r="D13" s="378"/>
      <c r="E13" s="389"/>
      <c r="F13" s="357"/>
      <c r="I13" s="383"/>
      <c r="J13" s="383"/>
      <c r="N13" s="357"/>
      <c r="O13" s="378"/>
      <c r="P13" s="378"/>
      <c r="Q13" s="357"/>
      <c r="R13" s="378"/>
      <c r="S13" s="357"/>
      <c r="T13" s="378"/>
      <c r="U13" s="378"/>
    </row>
    <row r="14" spans="1:21" s="393" customFormat="1" ht="12.75">
      <c r="A14" s="507" t="s">
        <v>647</v>
      </c>
      <c r="B14" s="507"/>
      <c r="C14" s="507"/>
      <c r="D14" s="507"/>
      <c r="E14" s="507"/>
      <c r="F14" s="390"/>
      <c r="G14" s="507" t="s">
        <v>648</v>
      </c>
      <c r="H14" s="507"/>
      <c r="I14" s="507"/>
      <c r="J14" s="507"/>
      <c r="K14" s="507"/>
      <c r="L14" s="507"/>
      <c r="M14" s="507"/>
      <c r="N14" s="390"/>
      <c r="O14" s="391"/>
      <c r="P14" s="391"/>
      <c r="Q14" s="390"/>
      <c r="R14" s="391"/>
      <c r="S14" s="390"/>
      <c r="T14" s="392"/>
      <c r="U14" s="392"/>
    </row>
    <row r="15" spans="1:21" ht="49" thickBot="1">
      <c r="A15" s="348" t="s">
        <v>543</v>
      </c>
      <c r="B15" s="349" t="s">
        <v>544</v>
      </c>
      <c r="C15" s="348"/>
      <c r="D15" s="348"/>
      <c r="E15" s="348" t="s">
        <v>545</v>
      </c>
      <c r="F15" s="350"/>
      <c r="G15" s="348" t="s">
        <v>543</v>
      </c>
      <c r="H15" s="349" t="s">
        <v>546</v>
      </c>
      <c r="I15" s="349" t="s">
        <v>544</v>
      </c>
      <c r="J15" s="348"/>
      <c r="K15" s="348" t="s">
        <v>543</v>
      </c>
      <c r="L15" s="349" t="s">
        <v>546</v>
      </c>
      <c r="M15" s="349" t="s">
        <v>544</v>
      </c>
      <c r="N15" s="350"/>
      <c r="Q15" s="350"/>
      <c r="R15" s="351"/>
      <c r="S15" s="350"/>
      <c r="T15" s="352" t="s">
        <v>559</v>
      </c>
      <c r="U15" s="353"/>
    </row>
    <row r="16" spans="1:21" s="367" customFormat="1" ht="16" customHeight="1">
      <c r="A16" s="354" t="s">
        <v>649</v>
      </c>
      <c r="B16" s="355">
        <v>1</v>
      </c>
      <c r="C16" s="356"/>
      <c r="D16" s="356"/>
      <c r="E16" s="510" t="s">
        <v>560</v>
      </c>
      <c r="F16" s="357"/>
      <c r="G16" s="394" t="s">
        <v>650</v>
      </c>
      <c r="H16" s="395" t="s">
        <v>651</v>
      </c>
      <c r="I16" s="396" t="s">
        <v>557</v>
      </c>
      <c r="J16" s="383"/>
      <c r="K16" s="394" t="s">
        <v>652</v>
      </c>
      <c r="L16" s="395" t="s">
        <v>653</v>
      </c>
      <c r="M16" s="396" t="s">
        <v>558</v>
      </c>
      <c r="N16" s="357"/>
      <c r="O16" s="353"/>
      <c r="P16" s="353"/>
      <c r="Q16" s="357"/>
      <c r="R16" s="522" t="s">
        <v>561</v>
      </c>
      <c r="S16" s="357"/>
      <c r="T16" s="397" t="s">
        <v>562</v>
      </c>
      <c r="U16" s="366"/>
    </row>
    <row r="17" spans="1:21" s="367" customFormat="1" ht="16" customHeight="1">
      <c r="A17" s="368" t="s">
        <v>649</v>
      </c>
      <c r="B17" s="369">
        <v>2</v>
      </c>
      <c r="C17" s="370"/>
      <c r="D17" s="370"/>
      <c r="E17" s="511"/>
      <c r="F17" s="357"/>
      <c r="G17" s="398" t="s">
        <v>650</v>
      </c>
      <c r="H17" s="399" t="s">
        <v>654</v>
      </c>
      <c r="I17" s="400" t="s">
        <v>562</v>
      </c>
      <c r="J17" s="383"/>
      <c r="K17" s="398" t="s">
        <v>652</v>
      </c>
      <c r="L17" s="399" t="s">
        <v>655</v>
      </c>
      <c r="M17" s="400" t="s">
        <v>563</v>
      </c>
      <c r="N17" s="357"/>
      <c r="O17" s="353"/>
      <c r="P17" s="353"/>
      <c r="Q17" s="357"/>
      <c r="R17" s="523"/>
      <c r="S17" s="357"/>
      <c r="T17" s="384" t="s">
        <v>564</v>
      </c>
      <c r="U17" s="366"/>
    </row>
    <row r="18" spans="1:21" s="367" customFormat="1" ht="12.75">
      <c r="A18" s="368" t="s">
        <v>649</v>
      </c>
      <c r="B18" s="369">
        <v>3</v>
      </c>
      <c r="C18" s="370"/>
      <c r="D18" s="370"/>
      <c r="E18" s="511"/>
      <c r="F18" s="357"/>
      <c r="G18" s="398" t="s">
        <v>650</v>
      </c>
      <c r="H18" s="399" t="s">
        <v>656</v>
      </c>
      <c r="I18" s="400" t="s">
        <v>564</v>
      </c>
      <c r="J18" s="383"/>
      <c r="K18" s="398" t="s">
        <v>652</v>
      </c>
      <c r="L18" s="399" t="s">
        <v>657</v>
      </c>
      <c r="M18" s="400" t="s">
        <v>565</v>
      </c>
      <c r="N18" s="357"/>
      <c r="O18" s="353"/>
      <c r="P18" s="353"/>
      <c r="Q18" s="357"/>
      <c r="R18" s="523"/>
      <c r="S18" s="357"/>
      <c r="T18" s="384" t="s">
        <v>566</v>
      </c>
      <c r="U18" s="366"/>
    </row>
    <row r="19" spans="1:21" s="367" customFormat="1" ht="12.75">
      <c r="A19" s="368" t="s">
        <v>649</v>
      </c>
      <c r="B19" s="369">
        <v>4</v>
      </c>
      <c r="C19" s="370"/>
      <c r="D19" s="370"/>
      <c r="E19" s="511"/>
      <c r="F19" s="357"/>
      <c r="G19" s="398" t="s">
        <v>650</v>
      </c>
      <c r="H19" s="399" t="s">
        <v>658</v>
      </c>
      <c r="I19" s="400" t="s">
        <v>566</v>
      </c>
      <c r="J19" s="383"/>
      <c r="K19" s="398" t="s">
        <v>652</v>
      </c>
      <c r="L19" s="399" t="s">
        <v>659</v>
      </c>
      <c r="M19" s="400" t="s">
        <v>567</v>
      </c>
      <c r="N19" s="357"/>
      <c r="O19" s="353"/>
      <c r="P19" s="353"/>
      <c r="Q19" s="357"/>
      <c r="R19" s="523"/>
      <c r="S19" s="357"/>
      <c r="T19" s="384" t="s">
        <v>563</v>
      </c>
      <c r="U19" s="366"/>
    </row>
    <row r="20" spans="1:21" s="367" customFormat="1" ht="12.75">
      <c r="A20" s="368" t="s">
        <v>649</v>
      </c>
      <c r="B20" s="369">
        <v>5</v>
      </c>
      <c r="C20" s="370"/>
      <c r="D20" s="370"/>
      <c r="E20" s="511"/>
      <c r="F20" s="357"/>
      <c r="G20" s="398" t="s">
        <v>650</v>
      </c>
      <c r="H20" s="399" t="s">
        <v>660</v>
      </c>
      <c r="I20" s="400" t="s">
        <v>568</v>
      </c>
      <c r="J20" s="383"/>
      <c r="K20" s="398" t="s">
        <v>652</v>
      </c>
      <c r="L20" s="399" t="s">
        <v>661</v>
      </c>
      <c r="M20" s="400" t="s">
        <v>569</v>
      </c>
      <c r="N20" s="357"/>
      <c r="O20" s="353"/>
      <c r="P20" s="353"/>
      <c r="Q20" s="357"/>
      <c r="R20" s="523"/>
      <c r="S20" s="357"/>
      <c r="T20" s="384" t="s">
        <v>565</v>
      </c>
      <c r="U20" s="366"/>
    </row>
    <row r="21" spans="1:21" s="367" customFormat="1" ht="17" thickBot="1">
      <c r="A21" s="368" t="s">
        <v>649</v>
      </c>
      <c r="B21" s="369">
        <v>6</v>
      </c>
      <c r="C21" s="370"/>
      <c r="D21" s="370"/>
      <c r="E21" s="511"/>
      <c r="F21" s="357"/>
      <c r="G21" s="401" t="s">
        <v>650</v>
      </c>
      <c r="H21" s="402" t="s">
        <v>662</v>
      </c>
      <c r="I21" s="403" t="s">
        <v>570</v>
      </c>
      <c r="J21" s="383"/>
      <c r="K21" s="401" t="s">
        <v>652</v>
      </c>
      <c r="L21" s="402" t="s">
        <v>663</v>
      </c>
      <c r="M21" s="403" t="s">
        <v>571</v>
      </c>
      <c r="N21" s="357"/>
      <c r="O21" s="353"/>
      <c r="P21" s="353"/>
      <c r="Q21" s="357"/>
      <c r="R21" s="524"/>
      <c r="S21" s="357"/>
      <c r="T21" s="384" t="s">
        <v>567</v>
      </c>
      <c r="U21" s="366"/>
    </row>
    <row r="22" spans="1:21" s="367" customFormat="1" ht="12.75">
      <c r="A22" s="368" t="s">
        <v>649</v>
      </c>
      <c r="B22" s="369">
        <v>7</v>
      </c>
      <c r="C22" s="370"/>
      <c r="D22" s="370"/>
      <c r="E22" s="511"/>
      <c r="F22" s="357"/>
      <c r="G22" s="382"/>
      <c r="H22" s="382"/>
      <c r="I22" s="383"/>
      <c r="J22" s="383"/>
      <c r="K22" s="382"/>
      <c r="L22" s="382"/>
      <c r="M22" s="404"/>
      <c r="N22" s="357"/>
      <c r="O22" s="353"/>
      <c r="P22" s="353"/>
      <c r="Q22" s="357"/>
      <c r="R22" s="341"/>
      <c r="S22" s="357"/>
      <c r="T22" s="384" t="s">
        <v>572</v>
      </c>
      <c r="U22" s="366"/>
    </row>
    <row r="23" spans="1:21" s="382" customFormat="1" ht="17" thickBot="1">
      <c r="A23" s="385" t="s">
        <v>649</v>
      </c>
      <c r="B23" s="386">
        <v>8</v>
      </c>
      <c r="C23" s="405"/>
      <c r="D23" s="406"/>
      <c r="E23" s="512"/>
      <c r="F23" s="357"/>
      <c r="I23" s="383"/>
      <c r="J23" s="383"/>
      <c r="M23" s="404"/>
      <c r="N23" s="357"/>
      <c r="O23" s="353"/>
      <c r="P23" s="353"/>
      <c r="Q23" s="357"/>
      <c r="R23" s="391"/>
      <c r="S23" s="357"/>
      <c r="T23" s="388" t="s">
        <v>573</v>
      </c>
      <c r="U23" s="378"/>
    </row>
    <row r="24" spans="1:21" s="367" customFormat="1" ht="12.75">
      <c r="A24" s="378"/>
      <c r="B24" s="378"/>
      <c r="C24" s="378"/>
      <c r="D24" s="378"/>
      <c r="E24" s="389"/>
      <c r="F24" s="357"/>
      <c r="G24" s="382"/>
      <c r="H24" s="382"/>
      <c r="I24" s="383"/>
      <c r="J24" s="383"/>
      <c r="K24" s="382"/>
      <c r="L24" s="382"/>
      <c r="M24" s="404"/>
      <c r="N24" s="357"/>
      <c r="O24" s="353"/>
      <c r="P24" s="353"/>
      <c r="Q24" s="357"/>
      <c r="R24" s="341"/>
      <c r="S24" s="357"/>
      <c r="T24" s="366"/>
      <c r="U24" s="366"/>
    </row>
    <row r="25" spans="1:21" s="393" customFormat="1" ht="12.75">
      <c r="A25" s="507" t="s">
        <v>664</v>
      </c>
      <c r="B25" s="507"/>
      <c r="C25" s="507"/>
      <c r="D25" s="507"/>
      <c r="E25" s="507"/>
      <c r="F25" s="390"/>
      <c r="G25" s="507" t="s">
        <v>665</v>
      </c>
      <c r="H25" s="507"/>
      <c r="I25" s="507"/>
      <c r="J25" s="507"/>
      <c r="K25" s="507"/>
      <c r="L25" s="507"/>
      <c r="M25" s="507"/>
      <c r="N25" s="390"/>
      <c r="O25" s="353"/>
      <c r="P25" s="353"/>
      <c r="Q25" s="390"/>
      <c r="R25" s="391"/>
      <c r="S25" s="390"/>
      <c r="T25" s="392"/>
      <c r="U25" s="392"/>
    </row>
    <row r="26" spans="1:21" ht="49" thickBot="1">
      <c r="A26" s="348" t="s">
        <v>543</v>
      </c>
      <c r="B26" s="349" t="s">
        <v>544</v>
      </c>
      <c r="C26" s="348"/>
      <c r="D26" s="348"/>
      <c r="E26" s="348" t="s">
        <v>545</v>
      </c>
      <c r="F26" s="350"/>
      <c r="G26" s="348" t="s">
        <v>543</v>
      </c>
      <c r="H26" s="349" t="s">
        <v>546</v>
      </c>
      <c r="I26" s="349" t="s">
        <v>544</v>
      </c>
      <c r="J26" s="348"/>
      <c r="K26" s="348" t="s">
        <v>543</v>
      </c>
      <c r="L26" s="349" t="s">
        <v>546</v>
      </c>
      <c r="M26" s="349" t="s">
        <v>544</v>
      </c>
      <c r="N26" s="350"/>
      <c r="Q26" s="350"/>
      <c r="R26" s="351"/>
      <c r="S26" s="350"/>
      <c r="T26" s="352" t="s">
        <v>574</v>
      </c>
      <c r="U26" s="353"/>
    </row>
    <row r="27" spans="1:21" s="367" customFormat="1" ht="16" customHeight="1">
      <c r="A27" s="354" t="s">
        <v>666</v>
      </c>
      <c r="B27" s="355">
        <v>1</v>
      </c>
      <c r="C27" s="356"/>
      <c r="D27" s="356"/>
      <c r="E27" s="510" t="s">
        <v>575</v>
      </c>
      <c r="F27" s="357"/>
      <c r="G27" s="394" t="s">
        <v>667</v>
      </c>
      <c r="H27" s="395" t="s">
        <v>668</v>
      </c>
      <c r="I27" s="396" t="s">
        <v>572</v>
      </c>
      <c r="J27" s="383"/>
      <c r="K27" s="394" t="s">
        <v>669</v>
      </c>
      <c r="L27" s="395" t="s">
        <v>670</v>
      </c>
      <c r="M27" s="396" t="s">
        <v>573</v>
      </c>
      <c r="N27" s="357"/>
      <c r="O27" s="353"/>
      <c r="P27" s="353"/>
      <c r="Q27" s="357"/>
      <c r="R27" s="522" t="s">
        <v>576</v>
      </c>
      <c r="S27" s="357"/>
      <c r="T27" s="397" t="str">
        <f>+I20</f>
        <v>CN2A/5</v>
      </c>
      <c r="U27" s="366"/>
    </row>
    <row r="28" spans="1:21" s="367" customFormat="1" ht="16" customHeight="1">
      <c r="A28" s="368" t="s">
        <v>666</v>
      </c>
      <c r="B28" s="369">
        <v>2</v>
      </c>
      <c r="C28" s="370"/>
      <c r="D28" s="370"/>
      <c r="E28" s="525"/>
      <c r="F28" s="357"/>
      <c r="G28" s="398" t="s">
        <v>667</v>
      </c>
      <c r="H28" s="399" t="s">
        <v>671</v>
      </c>
      <c r="I28" s="400" t="s">
        <v>577</v>
      </c>
      <c r="J28" s="383"/>
      <c r="K28" s="398" t="s">
        <v>669</v>
      </c>
      <c r="L28" s="399" t="s">
        <v>672</v>
      </c>
      <c r="M28" s="400" t="s">
        <v>578</v>
      </c>
      <c r="N28" s="357"/>
      <c r="O28" s="353"/>
      <c r="P28" s="353"/>
      <c r="Q28" s="357"/>
      <c r="R28" s="523"/>
      <c r="S28" s="357"/>
      <c r="T28" s="384" t="str">
        <f>+I21</f>
        <v>CN2A/6</v>
      </c>
      <c r="U28" s="366"/>
    </row>
    <row r="29" spans="1:21" s="367" customFormat="1" ht="12.75">
      <c r="A29" s="368" t="s">
        <v>666</v>
      </c>
      <c r="B29" s="369">
        <v>3</v>
      </c>
      <c r="C29" s="370"/>
      <c r="D29" s="370"/>
      <c r="E29" s="525"/>
      <c r="F29" s="357"/>
      <c r="G29" s="398" t="s">
        <v>667</v>
      </c>
      <c r="H29" s="399" t="s">
        <v>673</v>
      </c>
      <c r="I29" s="400" t="s">
        <v>579</v>
      </c>
      <c r="J29" s="383"/>
      <c r="K29" s="398" t="s">
        <v>669</v>
      </c>
      <c r="L29" s="399" t="s">
        <v>674</v>
      </c>
      <c r="M29" s="400" t="s">
        <v>580</v>
      </c>
      <c r="N29" s="357"/>
      <c r="O29" s="353"/>
      <c r="P29" s="353"/>
      <c r="Q29" s="357"/>
      <c r="R29" s="523"/>
      <c r="S29" s="357"/>
      <c r="T29" s="384" t="str">
        <f>+M20</f>
        <v>CN2B/5</v>
      </c>
      <c r="U29" s="366"/>
    </row>
    <row r="30" spans="1:21" s="367" customFormat="1" ht="12.75">
      <c r="A30" s="368" t="s">
        <v>666</v>
      </c>
      <c r="B30" s="369">
        <v>4</v>
      </c>
      <c r="C30" s="370"/>
      <c r="D30" s="370"/>
      <c r="E30" s="525"/>
      <c r="F30" s="357"/>
      <c r="G30" s="398" t="s">
        <v>667</v>
      </c>
      <c r="H30" s="399" t="s">
        <v>675</v>
      </c>
      <c r="I30" s="400" t="s">
        <v>581</v>
      </c>
      <c r="J30" s="383"/>
      <c r="K30" s="398" t="s">
        <v>669</v>
      </c>
      <c r="L30" s="399" t="s">
        <v>676</v>
      </c>
      <c r="M30" s="400" t="s">
        <v>582</v>
      </c>
      <c r="N30" s="357"/>
      <c r="O30" s="353"/>
      <c r="P30" s="353"/>
      <c r="Q30" s="357"/>
      <c r="R30" s="523"/>
      <c r="S30" s="357"/>
      <c r="T30" s="384" t="str">
        <f>+M21</f>
        <v>CN2B/6</v>
      </c>
      <c r="U30" s="366"/>
    </row>
    <row r="31" spans="1:21" s="367" customFormat="1" ht="12.75">
      <c r="A31" s="368" t="s">
        <v>666</v>
      </c>
      <c r="B31" s="369">
        <v>5</v>
      </c>
      <c r="C31" s="370"/>
      <c r="D31" s="370"/>
      <c r="E31" s="525"/>
      <c r="F31" s="357"/>
      <c r="G31" s="398" t="s">
        <v>667</v>
      </c>
      <c r="H31" s="399" t="s">
        <v>677</v>
      </c>
      <c r="I31" s="400" t="s">
        <v>583</v>
      </c>
      <c r="J31" s="383"/>
      <c r="K31" s="398" t="s">
        <v>669</v>
      </c>
      <c r="L31" s="399" t="s">
        <v>678</v>
      </c>
      <c r="M31" s="400" t="s">
        <v>584</v>
      </c>
      <c r="N31" s="357"/>
      <c r="O31" s="353"/>
      <c r="P31" s="353"/>
      <c r="Q31" s="357"/>
      <c r="R31" s="523"/>
      <c r="S31" s="357"/>
      <c r="T31" s="384" t="str">
        <f>+I28</f>
        <v>CN3A/2</v>
      </c>
      <c r="U31" s="366"/>
    </row>
    <row r="32" spans="1:21" s="367" customFormat="1" ht="17" thickBot="1">
      <c r="A32" s="368" t="s">
        <v>666</v>
      </c>
      <c r="B32" s="369">
        <v>6</v>
      </c>
      <c r="C32" s="370"/>
      <c r="D32" s="370"/>
      <c r="E32" s="525"/>
      <c r="F32" s="357"/>
      <c r="G32" s="401" t="s">
        <v>667</v>
      </c>
      <c r="H32" s="402" t="s">
        <v>679</v>
      </c>
      <c r="I32" s="403" t="s">
        <v>585</v>
      </c>
      <c r="J32" s="383"/>
      <c r="K32" s="401" t="s">
        <v>669</v>
      </c>
      <c r="L32" s="402" t="s">
        <v>680</v>
      </c>
      <c r="M32" s="403" t="s">
        <v>586</v>
      </c>
      <c r="N32" s="357"/>
      <c r="O32" s="353"/>
      <c r="P32" s="353"/>
      <c r="Q32" s="357"/>
      <c r="R32" s="524"/>
      <c r="S32" s="357"/>
      <c r="T32" s="384" t="str">
        <f>+M28</f>
        <v>CN3B/2</v>
      </c>
      <c r="U32" s="366"/>
    </row>
    <row r="33" spans="1:21" s="367" customFormat="1" ht="12.75">
      <c r="A33" s="368" t="s">
        <v>666</v>
      </c>
      <c r="B33" s="369">
        <v>7</v>
      </c>
      <c r="C33" s="370"/>
      <c r="D33" s="370"/>
      <c r="E33" s="525"/>
      <c r="F33" s="357"/>
      <c r="G33" s="382"/>
      <c r="H33" s="382"/>
      <c r="I33" s="383"/>
      <c r="J33" s="383"/>
      <c r="K33" s="382"/>
      <c r="L33" s="382"/>
      <c r="M33" s="404"/>
      <c r="N33" s="357"/>
      <c r="O33" s="353"/>
      <c r="P33" s="353"/>
      <c r="Q33" s="357"/>
      <c r="R33" s="341"/>
      <c r="S33" s="357"/>
      <c r="T33" s="384" t="s">
        <v>587</v>
      </c>
      <c r="U33" s="366"/>
    </row>
    <row r="34" spans="1:21" s="367" customFormat="1" ht="17" thickBot="1">
      <c r="A34" s="385" t="s">
        <v>666</v>
      </c>
      <c r="B34" s="386">
        <v>8</v>
      </c>
      <c r="C34" s="405"/>
      <c r="D34" s="387"/>
      <c r="E34" s="525"/>
      <c r="F34" s="357"/>
      <c r="G34" s="382"/>
      <c r="H34" s="382"/>
      <c r="I34" s="383"/>
      <c r="J34" s="383"/>
      <c r="K34" s="382"/>
      <c r="L34" s="382"/>
      <c r="M34" s="404"/>
      <c r="N34" s="357"/>
      <c r="O34" s="353"/>
      <c r="P34" s="353"/>
      <c r="Q34" s="357"/>
      <c r="R34" s="391"/>
      <c r="S34" s="357"/>
      <c r="T34" s="388" t="s">
        <v>588</v>
      </c>
      <c r="U34" s="378"/>
    </row>
    <row r="35" spans="1:21" ht="17" thickBot="1">
      <c r="A35" s="378"/>
      <c r="B35" s="378"/>
      <c r="C35" s="378"/>
      <c r="D35" s="378"/>
      <c r="E35" s="526"/>
      <c r="F35" s="357"/>
      <c r="G35" s="382"/>
      <c r="H35" s="382"/>
      <c r="I35" s="383"/>
      <c r="J35" s="383"/>
      <c r="K35" s="382"/>
      <c r="L35" s="382"/>
      <c r="M35" s="404"/>
      <c r="N35" s="357"/>
      <c r="Q35" s="357"/>
      <c r="R35" s="341"/>
      <c r="S35" s="357"/>
      <c r="T35" s="366"/>
      <c r="U35" s="366"/>
    </row>
    <row r="36" spans="1:21" ht="12.75">
      <c r="A36" s="507" t="s">
        <v>681</v>
      </c>
      <c r="B36" s="507"/>
      <c r="C36" s="507"/>
      <c r="D36" s="507"/>
      <c r="E36" s="507"/>
      <c r="F36" s="390"/>
      <c r="G36" s="507" t="s">
        <v>682</v>
      </c>
      <c r="H36" s="507"/>
      <c r="I36" s="507"/>
      <c r="J36" s="507"/>
      <c r="K36" s="507"/>
      <c r="L36" s="507"/>
      <c r="M36" s="507"/>
      <c r="N36" s="390"/>
      <c r="Q36" s="390"/>
      <c r="R36" s="391"/>
      <c r="S36" s="390"/>
      <c r="T36" s="392"/>
      <c r="U36" s="392"/>
    </row>
    <row r="37" spans="1:21" ht="49" thickBot="1">
      <c r="A37" s="348" t="s">
        <v>543</v>
      </c>
      <c r="B37" s="349" t="s">
        <v>544</v>
      </c>
      <c r="C37" s="348" t="s">
        <v>543</v>
      </c>
      <c r="D37" s="349" t="s">
        <v>544</v>
      </c>
      <c r="E37" s="348" t="s">
        <v>545</v>
      </c>
      <c r="F37" s="350"/>
      <c r="G37" s="348" t="s">
        <v>543</v>
      </c>
      <c r="H37" s="349" t="s">
        <v>546</v>
      </c>
      <c r="I37" s="349" t="s">
        <v>544</v>
      </c>
      <c r="J37" s="407"/>
      <c r="K37" s="382"/>
      <c r="L37" s="382"/>
      <c r="M37" s="404"/>
      <c r="N37" s="350"/>
      <c r="Q37" s="350"/>
      <c r="R37" s="351"/>
      <c r="S37" s="350"/>
      <c r="T37" s="352" t="s">
        <v>589</v>
      </c>
      <c r="U37" s="352" t="s">
        <v>590</v>
      </c>
    </row>
    <row r="38" spans="1:21" ht="12.75">
      <c r="A38" s="354" t="s">
        <v>683</v>
      </c>
      <c r="B38" s="355">
        <v>1</v>
      </c>
      <c r="C38" s="354" t="s">
        <v>684</v>
      </c>
      <c r="D38" s="408">
        <v>1</v>
      </c>
      <c r="E38" s="510" t="s">
        <v>591</v>
      </c>
      <c r="F38" s="357"/>
      <c r="G38" s="394" t="s">
        <v>685</v>
      </c>
      <c r="H38" s="395" t="s">
        <v>686</v>
      </c>
      <c r="I38" s="396" t="s">
        <v>592</v>
      </c>
      <c r="J38" s="383"/>
      <c r="K38" s="394" t="s">
        <v>687</v>
      </c>
      <c r="L38" s="395" t="s">
        <v>688</v>
      </c>
      <c r="M38" s="396" t="s">
        <v>593</v>
      </c>
      <c r="N38" s="357"/>
      <c r="Q38" s="357"/>
      <c r="R38" s="522" t="s">
        <v>594</v>
      </c>
      <c r="S38" s="357"/>
      <c r="T38" s="397" t="str">
        <f>+I29</f>
        <v>CN3A/3</v>
      </c>
      <c r="U38" s="397" t="s">
        <v>580</v>
      </c>
    </row>
    <row r="39" spans="1:21" ht="12.75">
      <c r="A39" s="368" t="s">
        <v>683</v>
      </c>
      <c r="B39" s="369">
        <v>2</v>
      </c>
      <c r="C39" s="368" t="s">
        <v>684</v>
      </c>
      <c r="D39" s="409">
        <v>2</v>
      </c>
      <c r="E39" s="511"/>
      <c r="F39" s="357"/>
      <c r="G39" s="398" t="s">
        <v>685</v>
      </c>
      <c r="H39" s="399" t="s">
        <v>689</v>
      </c>
      <c r="I39" s="400" t="s">
        <v>597</v>
      </c>
      <c r="J39" s="383"/>
      <c r="K39" s="398" t="s">
        <v>687</v>
      </c>
      <c r="L39" s="399" t="s">
        <v>690</v>
      </c>
      <c r="M39" s="400" t="s">
        <v>598</v>
      </c>
      <c r="N39" s="357"/>
      <c r="Q39" s="357"/>
      <c r="R39" s="523"/>
      <c r="S39" s="357"/>
      <c r="T39" s="384" t="str">
        <f>+I30</f>
        <v>CN3A/4</v>
      </c>
      <c r="U39" s="384" t="s">
        <v>582</v>
      </c>
    </row>
    <row r="40" spans="1:21" ht="12.75">
      <c r="A40" s="368" t="s">
        <v>683</v>
      </c>
      <c r="B40" s="369">
        <v>3</v>
      </c>
      <c r="C40" s="368" t="s">
        <v>684</v>
      </c>
      <c r="D40" s="409">
        <v>3</v>
      </c>
      <c r="E40" s="511"/>
      <c r="F40" s="357"/>
      <c r="G40" s="398" t="s">
        <v>685</v>
      </c>
      <c r="H40" s="399" t="s">
        <v>691</v>
      </c>
      <c r="I40" s="400" t="s">
        <v>599</v>
      </c>
      <c r="J40" s="383"/>
      <c r="K40" s="398" t="s">
        <v>687</v>
      </c>
      <c r="L40" s="399" t="s">
        <v>692</v>
      </c>
      <c r="M40" s="400" t="s">
        <v>600</v>
      </c>
      <c r="N40" s="357"/>
      <c r="Q40" s="357"/>
      <c r="R40" s="523"/>
      <c r="S40" s="357"/>
      <c r="T40" s="384" t="str">
        <f>+I31</f>
        <v>CN3A/5</v>
      </c>
      <c r="U40" s="384" t="s">
        <v>584</v>
      </c>
    </row>
    <row r="41" spans="1:21" ht="12.75">
      <c r="A41" s="368" t="s">
        <v>683</v>
      </c>
      <c r="B41" s="369">
        <v>4</v>
      </c>
      <c r="C41" s="368" t="s">
        <v>684</v>
      </c>
      <c r="D41" s="409">
        <v>4</v>
      </c>
      <c r="E41" s="511"/>
      <c r="F41" s="357"/>
      <c r="G41" s="398" t="s">
        <v>685</v>
      </c>
      <c r="H41" s="399" t="s">
        <v>693</v>
      </c>
      <c r="I41" s="400" t="s">
        <v>601</v>
      </c>
      <c r="J41" s="383"/>
      <c r="K41" s="398" t="s">
        <v>687</v>
      </c>
      <c r="L41" s="399" t="s">
        <v>694</v>
      </c>
      <c r="M41" s="400" t="s">
        <v>602</v>
      </c>
      <c r="N41" s="357"/>
      <c r="Q41" s="357"/>
      <c r="R41" s="523"/>
      <c r="S41" s="357"/>
      <c r="T41" s="384" t="str">
        <f>+I32</f>
        <v>CN3A/6</v>
      </c>
      <c r="U41" s="384" t="s">
        <v>586</v>
      </c>
    </row>
    <row r="42" spans="1:21" ht="17" thickBot="1">
      <c r="A42" s="368" t="s">
        <v>683</v>
      </c>
      <c r="B42" s="369">
        <v>5</v>
      </c>
      <c r="C42" s="368" t="s">
        <v>684</v>
      </c>
      <c r="D42" s="409">
        <v>5</v>
      </c>
      <c r="E42" s="511"/>
      <c r="F42" s="357"/>
      <c r="G42" s="401" t="s">
        <v>685</v>
      </c>
      <c r="H42" s="402" t="s">
        <v>695</v>
      </c>
      <c r="I42" s="403" t="s">
        <v>604</v>
      </c>
      <c r="J42" s="383"/>
      <c r="K42" s="401" t="s">
        <v>687</v>
      </c>
      <c r="L42" s="402" t="s">
        <v>696</v>
      </c>
      <c r="M42" s="403" t="s">
        <v>605</v>
      </c>
      <c r="N42" s="357"/>
      <c r="Q42" s="357"/>
      <c r="R42" s="523"/>
      <c r="S42" s="357"/>
      <c r="T42" s="384" t="s">
        <v>597</v>
      </c>
      <c r="U42" s="384" t="s">
        <v>598</v>
      </c>
    </row>
    <row r="43" spans="1:21" ht="17" thickBot="1">
      <c r="A43" s="368" t="s">
        <v>683</v>
      </c>
      <c r="B43" s="369">
        <v>6</v>
      </c>
      <c r="C43" s="368" t="s">
        <v>684</v>
      </c>
      <c r="D43" s="409">
        <v>6</v>
      </c>
      <c r="E43" s="511"/>
      <c r="F43" s="357"/>
      <c r="G43" s="382"/>
      <c r="H43" s="382"/>
      <c r="I43" s="383"/>
      <c r="J43" s="383"/>
      <c r="K43" s="382"/>
      <c r="L43" s="382"/>
      <c r="M43" s="404"/>
      <c r="N43" s="357"/>
      <c r="Q43" s="357"/>
      <c r="R43" s="523"/>
      <c r="S43" s="357"/>
      <c r="T43" s="384" t="s">
        <v>599</v>
      </c>
      <c r="U43" s="384" t="s">
        <v>600</v>
      </c>
    </row>
    <row r="44" spans="1:21" ht="17" thickBot="1">
      <c r="A44" s="368" t="s">
        <v>683</v>
      </c>
      <c r="B44" s="369">
        <v>7</v>
      </c>
      <c r="C44" s="368" t="s">
        <v>684</v>
      </c>
      <c r="D44" s="409">
        <v>7</v>
      </c>
      <c r="E44" s="511"/>
      <c r="F44" s="357"/>
      <c r="G44" s="527" t="s">
        <v>603</v>
      </c>
      <c r="H44" s="528"/>
      <c r="I44" s="528"/>
      <c r="J44" s="528"/>
      <c r="K44" s="528"/>
      <c r="L44" s="528"/>
      <c r="M44" s="529"/>
      <c r="N44" s="357"/>
      <c r="Q44" s="357"/>
      <c r="R44" s="523"/>
      <c r="S44" s="357"/>
      <c r="T44" s="384" t="s">
        <v>601</v>
      </c>
      <c r="U44" s="384" t="s">
        <v>602</v>
      </c>
    </row>
    <row r="45" spans="1:21" ht="17" thickBot="1">
      <c r="A45" s="385" t="s">
        <v>683</v>
      </c>
      <c r="B45" s="386">
        <v>8</v>
      </c>
      <c r="C45" s="385" t="s">
        <v>684</v>
      </c>
      <c r="D45" s="410">
        <v>8</v>
      </c>
      <c r="E45" s="512"/>
      <c r="F45" s="357"/>
      <c r="N45" s="357"/>
      <c r="Q45" s="357"/>
      <c r="R45" s="524"/>
      <c r="S45" s="357"/>
      <c r="T45" s="388" t="s">
        <v>604</v>
      </c>
      <c r="U45" s="388" t="s">
        <v>605</v>
      </c>
    </row>
  </sheetData>
  <mergeCells count="24">
    <mergeCell ref="A36:E36"/>
    <mergeCell ref="G36:M36"/>
    <mergeCell ref="E38:E45"/>
    <mergeCell ref="R38:R45"/>
    <mergeCell ref="G44:M44"/>
    <mergeCell ref="E16:E23"/>
    <mergeCell ref="R16:R21"/>
    <mergeCell ref="A25:E25"/>
    <mergeCell ref="G25:M25"/>
    <mergeCell ref="E27:E35"/>
    <mergeCell ref="R27:R32"/>
    <mergeCell ref="K4:M4"/>
    <mergeCell ref="E5:E12"/>
    <mergeCell ref="K5:M10"/>
    <mergeCell ref="R7:R10"/>
    <mergeCell ref="A14:E14"/>
    <mergeCell ref="G14:M14"/>
    <mergeCell ref="A1:E1"/>
    <mergeCell ref="G1:M1"/>
    <mergeCell ref="O1:P1"/>
    <mergeCell ref="T1:U1"/>
    <mergeCell ref="A3:E3"/>
    <mergeCell ref="G3:M3"/>
    <mergeCell ref="O3:P3"/>
  </mergeCells>
  <printOptions horizontalCentered="1" verticalCentered="1"/>
  <pageMargins left="0.16" right="0.16" top="1" bottom="1" header="0.5" footer="0.5"/>
  <pageSetup fitToHeight="1" fitToWidth="1" horizontalDpi="600" verticalDpi="600" orientation="landscape" paperSize="9" scale="49"/>
  <headerFooter>
    <oddHeader>&amp;C&amp;"Calibri,Gras"&amp;16&amp;U&amp;K000000Championnat U16_x000D_2014-2015</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48"/>
  <sheetViews>
    <sheetView workbookViewId="0" topLeftCell="A1"/>
  </sheetViews>
  <sheetFormatPr defaultColWidth="11.421875" defaultRowHeight="12.75"/>
  <cols>
    <col min="1" max="1" width="12.421875" style="353" bestFit="1" customWidth="1"/>
    <col min="2" max="2" width="13.28125" style="353" customWidth="1"/>
    <col min="3" max="3" width="12.28125" style="353" bestFit="1" customWidth="1"/>
    <col min="4" max="4" width="13.140625" style="353" customWidth="1"/>
    <col min="5" max="5" width="16.421875" style="353" bestFit="1" customWidth="1"/>
    <col min="6" max="6" width="2.140625" style="325" customWidth="1"/>
    <col min="7" max="8" width="14.28125" style="325" customWidth="1"/>
    <col min="9" max="9" width="13.00390625" style="325" bestFit="1" customWidth="1"/>
    <col min="10" max="10" width="2.421875" style="325" customWidth="1"/>
    <col min="11" max="12" width="14.28125" style="325" customWidth="1"/>
    <col min="13" max="13" width="13.140625" style="325" customWidth="1"/>
    <col min="14" max="14" width="2.00390625" style="325" customWidth="1"/>
    <col min="15" max="16" width="11.00390625" style="353" customWidth="1"/>
    <col min="17" max="17" width="2.421875" style="325" customWidth="1"/>
    <col min="18" max="18" width="65.7109375" style="353" customWidth="1"/>
    <col min="19" max="19" width="2.28125" style="325" customWidth="1"/>
    <col min="20" max="20" width="15.7109375" style="325" bestFit="1" customWidth="1"/>
    <col min="21" max="21" width="14.421875" style="325" bestFit="1" customWidth="1"/>
    <col min="22" max="16384" width="10.8515625" style="325" customWidth="1"/>
  </cols>
  <sheetData>
    <row r="1" spans="1:21" s="339" customFormat="1" ht="87" customHeight="1" thickBot="1">
      <c r="A1" s="497" t="s">
        <v>606</v>
      </c>
      <c r="B1" s="498"/>
      <c r="C1" s="498"/>
      <c r="D1" s="498"/>
      <c r="E1" s="499"/>
      <c r="F1" s="336"/>
      <c r="G1" s="500" t="s">
        <v>607</v>
      </c>
      <c r="H1" s="501"/>
      <c r="I1" s="501"/>
      <c r="J1" s="501"/>
      <c r="K1" s="501"/>
      <c r="L1" s="501"/>
      <c r="M1" s="502"/>
      <c r="N1" s="336"/>
      <c r="O1" s="503" t="s">
        <v>608</v>
      </c>
      <c r="P1" s="504"/>
      <c r="Q1" s="336"/>
      <c r="R1" s="337" t="s">
        <v>609</v>
      </c>
      <c r="S1" s="338"/>
      <c r="T1" s="505" t="s">
        <v>610</v>
      </c>
      <c r="U1" s="506"/>
    </row>
    <row r="2" spans="1:21" s="343" customFormat="1" ht="12.75">
      <c r="A2" s="340"/>
      <c r="B2" s="340"/>
      <c r="C2" s="340"/>
      <c r="D2" s="340"/>
      <c r="E2" s="340"/>
      <c r="F2" s="338"/>
      <c r="G2" s="341"/>
      <c r="H2" s="341"/>
      <c r="I2" s="341"/>
      <c r="J2" s="341"/>
      <c r="K2" s="341"/>
      <c r="L2" s="341"/>
      <c r="M2" s="341"/>
      <c r="N2" s="338"/>
      <c r="O2" s="341"/>
      <c r="P2" s="341"/>
      <c r="Q2" s="338"/>
      <c r="R2" s="341"/>
      <c r="S2" s="338"/>
      <c r="T2" s="342"/>
      <c r="U2" s="342"/>
    </row>
    <row r="3" spans="1:21" s="347" customFormat="1" ht="12.75">
      <c r="A3" s="507" t="s">
        <v>697</v>
      </c>
      <c r="B3" s="507"/>
      <c r="C3" s="507"/>
      <c r="D3" s="507"/>
      <c r="E3" s="507"/>
      <c r="F3" s="344"/>
      <c r="G3" s="507" t="s">
        <v>698</v>
      </c>
      <c r="H3" s="507"/>
      <c r="I3" s="507"/>
      <c r="J3" s="507"/>
      <c r="K3" s="507"/>
      <c r="L3" s="507"/>
      <c r="M3" s="507"/>
      <c r="N3" s="344"/>
      <c r="O3" s="508" t="s">
        <v>611</v>
      </c>
      <c r="P3" s="508"/>
      <c r="Q3" s="344"/>
      <c r="R3" s="345" t="s">
        <v>612</v>
      </c>
      <c r="S3" s="344"/>
      <c r="T3" s="346"/>
      <c r="U3" s="346"/>
    </row>
    <row r="4" spans="1:21" ht="33" thickBot="1">
      <c r="A4" s="348" t="s">
        <v>613</v>
      </c>
      <c r="B4" s="349" t="s">
        <v>614</v>
      </c>
      <c r="C4" s="348"/>
      <c r="D4" s="348"/>
      <c r="E4" s="348" t="s">
        <v>615</v>
      </c>
      <c r="F4" s="350"/>
      <c r="G4" s="348" t="s">
        <v>613</v>
      </c>
      <c r="H4" s="349" t="s">
        <v>616</v>
      </c>
      <c r="I4" s="349" t="s">
        <v>614</v>
      </c>
      <c r="J4" s="348"/>
      <c r="K4" s="509" t="s">
        <v>615</v>
      </c>
      <c r="L4" s="509"/>
      <c r="M4" s="509"/>
      <c r="N4" s="350"/>
      <c r="O4" s="351"/>
      <c r="P4" s="351"/>
      <c r="Q4" s="350"/>
      <c r="R4" s="351"/>
      <c r="S4" s="350"/>
      <c r="T4" s="352" t="s">
        <v>617</v>
      </c>
      <c r="U4" s="353"/>
    </row>
    <row r="5" spans="1:21" s="367" customFormat="1" ht="14" customHeight="1" thickBot="1">
      <c r="A5" s="354" t="s">
        <v>637</v>
      </c>
      <c r="B5" s="355">
        <v>1</v>
      </c>
      <c r="C5" s="356"/>
      <c r="D5" s="356"/>
      <c r="E5" s="510" t="s">
        <v>618</v>
      </c>
      <c r="F5" s="357"/>
      <c r="G5" s="358" t="s">
        <v>638</v>
      </c>
      <c r="H5" s="359" t="s">
        <v>639</v>
      </c>
      <c r="I5" s="360" t="s">
        <v>549</v>
      </c>
      <c r="J5" s="361"/>
      <c r="K5" s="513" t="s">
        <v>619</v>
      </c>
      <c r="L5" s="514"/>
      <c r="M5" s="515"/>
      <c r="N5" s="357"/>
      <c r="O5" s="362" t="s">
        <v>549</v>
      </c>
      <c r="P5" s="363" t="s">
        <v>551</v>
      </c>
      <c r="Q5" s="357"/>
      <c r="R5" s="364" t="s">
        <v>620</v>
      </c>
      <c r="S5" s="357"/>
      <c r="T5" s="365" t="s">
        <v>549</v>
      </c>
      <c r="U5" s="366"/>
    </row>
    <row r="6" spans="1:21" s="367" customFormat="1" ht="15" customHeight="1" thickBot="1">
      <c r="A6" s="368" t="s">
        <v>637</v>
      </c>
      <c r="B6" s="369">
        <v>2</v>
      </c>
      <c r="C6" s="370"/>
      <c r="D6" s="370"/>
      <c r="E6" s="511"/>
      <c r="F6" s="357"/>
      <c r="G6" s="371" t="s">
        <v>638</v>
      </c>
      <c r="H6" s="372" t="s">
        <v>640</v>
      </c>
      <c r="I6" s="373" t="s">
        <v>553</v>
      </c>
      <c r="J6" s="361"/>
      <c r="K6" s="516"/>
      <c r="L6" s="517"/>
      <c r="M6" s="518"/>
      <c r="N6" s="357"/>
      <c r="O6" s="374" t="s">
        <v>553</v>
      </c>
      <c r="P6" s="375" t="s">
        <v>554</v>
      </c>
      <c r="Q6" s="357"/>
      <c r="R6" s="376" t="s">
        <v>699</v>
      </c>
      <c r="S6" s="357"/>
      <c r="T6" s="377" t="s">
        <v>553</v>
      </c>
      <c r="U6" s="366"/>
    </row>
    <row r="7" spans="1:21" s="367" customFormat="1" ht="12.75">
      <c r="A7" s="368" t="s">
        <v>637</v>
      </c>
      <c r="B7" s="369">
        <v>3</v>
      </c>
      <c r="C7" s="370"/>
      <c r="D7" s="370"/>
      <c r="E7" s="511"/>
      <c r="F7" s="357"/>
      <c r="G7" s="371" t="s">
        <v>638</v>
      </c>
      <c r="H7" s="372" t="s">
        <v>642</v>
      </c>
      <c r="I7" s="373" t="s">
        <v>554</v>
      </c>
      <c r="J7" s="361"/>
      <c r="K7" s="516"/>
      <c r="L7" s="517"/>
      <c r="M7" s="518"/>
      <c r="N7" s="357"/>
      <c r="O7" s="378"/>
      <c r="P7" s="378"/>
      <c r="Q7" s="357"/>
      <c r="R7" s="522" t="s">
        <v>700</v>
      </c>
      <c r="S7" s="357"/>
      <c r="T7" s="377" t="s">
        <v>554</v>
      </c>
      <c r="U7" s="366"/>
    </row>
    <row r="8" spans="1:21" s="367" customFormat="1" ht="12.75">
      <c r="A8" s="368" t="s">
        <v>637</v>
      </c>
      <c r="B8" s="369">
        <v>4</v>
      </c>
      <c r="C8" s="370"/>
      <c r="D8" s="370"/>
      <c r="E8" s="511"/>
      <c r="F8" s="357"/>
      <c r="G8" s="371" t="s">
        <v>638</v>
      </c>
      <c r="H8" s="372" t="s">
        <v>644</v>
      </c>
      <c r="I8" s="373" t="s">
        <v>551</v>
      </c>
      <c r="J8" s="361"/>
      <c r="K8" s="516"/>
      <c r="L8" s="517"/>
      <c r="M8" s="518"/>
      <c r="N8" s="357"/>
      <c r="O8" s="378"/>
      <c r="P8" s="378"/>
      <c r="Q8" s="357"/>
      <c r="R8" s="523"/>
      <c r="S8" s="357"/>
      <c r="T8" s="377" t="s">
        <v>551</v>
      </c>
      <c r="U8" s="366"/>
    </row>
    <row r="9" spans="1:21" s="367" customFormat="1" ht="12.75">
      <c r="A9" s="368" t="s">
        <v>637</v>
      </c>
      <c r="B9" s="369">
        <v>5</v>
      </c>
      <c r="C9" s="370"/>
      <c r="D9" s="370"/>
      <c r="E9" s="511"/>
      <c r="F9" s="357"/>
      <c r="G9" s="371" t="s">
        <v>638</v>
      </c>
      <c r="H9" s="372" t="s">
        <v>645</v>
      </c>
      <c r="I9" s="373" t="s">
        <v>555</v>
      </c>
      <c r="J9" s="361"/>
      <c r="K9" s="516"/>
      <c r="L9" s="517"/>
      <c r="M9" s="518"/>
      <c r="N9" s="357"/>
      <c r="O9" s="378"/>
      <c r="P9" s="378"/>
      <c r="Q9" s="357"/>
      <c r="R9" s="523"/>
      <c r="S9" s="357"/>
      <c r="T9" s="377" t="s">
        <v>555</v>
      </c>
      <c r="U9" s="366"/>
    </row>
    <row r="10" spans="1:21" s="367" customFormat="1" ht="17" thickBot="1">
      <c r="A10" s="368" t="s">
        <v>637</v>
      </c>
      <c r="B10" s="369">
        <v>6</v>
      </c>
      <c r="C10" s="370"/>
      <c r="D10" s="370"/>
      <c r="E10" s="511"/>
      <c r="F10" s="357"/>
      <c r="G10" s="379" t="s">
        <v>638</v>
      </c>
      <c r="H10" s="380" t="s">
        <v>646</v>
      </c>
      <c r="I10" s="381" t="s">
        <v>556</v>
      </c>
      <c r="J10" s="361"/>
      <c r="K10" s="519"/>
      <c r="L10" s="520"/>
      <c r="M10" s="521"/>
      <c r="N10" s="357"/>
      <c r="O10" s="378"/>
      <c r="P10" s="378"/>
      <c r="Q10" s="357"/>
      <c r="R10" s="524"/>
      <c r="S10" s="357"/>
      <c r="T10" s="377" t="s">
        <v>556</v>
      </c>
      <c r="U10" s="366"/>
    </row>
    <row r="11" spans="1:21" s="367" customFormat="1" ht="12.75">
      <c r="A11" s="368" t="s">
        <v>637</v>
      </c>
      <c r="B11" s="369">
        <v>7</v>
      </c>
      <c r="C11" s="370"/>
      <c r="D11" s="370"/>
      <c r="E11" s="511"/>
      <c r="F11" s="357"/>
      <c r="G11" s="382"/>
      <c r="H11" s="382"/>
      <c r="I11" s="383"/>
      <c r="J11" s="383"/>
      <c r="K11" s="382"/>
      <c r="L11" s="382"/>
      <c r="M11" s="382"/>
      <c r="N11" s="357"/>
      <c r="O11" s="378"/>
      <c r="P11" s="378"/>
      <c r="Q11" s="357"/>
      <c r="R11" s="378"/>
      <c r="S11" s="357"/>
      <c r="T11" s="384" t="s">
        <v>557</v>
      </c>
      <c r="U11" s="366"/>
    </row>
    <row r="12" spans="1:21" s="367" customFormat="1" ht="17" thickBot="1">
      <c r="A12" s="385" t="s">
        <v>637</v>
      </c>
      <c r="B12" s="386">
        <v>8</v>
      </c>
      <c r="C12" s="387"/>
      <c r="D12" s="387"/>
      <c r="E12" s="512"/>
      <c r="F12" s="357"/>
      <c r="G12" s="382"/>
      <c r="H12" s="382"/>
      <c r="I12" s="383"/>
      <c r="J12" s="383"/>
      <c r="K12" s="382"/>
      <c r="L12" s="382"/>
      <c r="M12" s="382"/>
      <c r="N12" s="357"/>
      <c r="O12" s="378"/>
      <c r="P12" s="378"/>
      <c r="Q12" s="357"/>
      <c r="R12" s="378"/>
      <c r="S12" s="357"/>
      <c r="T12" s="388" t="s">
        <v>558</v>
      </c>
      <c r="U12" s="366"/>
    </row>
    <row r="13" spans="1:21" s="382" customFormat="1" ht="12.75">
      <c r="A13" s="378"/>
      <c r="B13" s="378"/>
      <c r="C13" s="378"/>
      <c r="D13" s="378"/>
      <c r="E13" s="389"/>
      <c r="F13" s="357"/>
      <c r="I13" s="383"/>
      <c r="J13" s="383"/>
      <c r="N13" s="357"/>
      <c r="O13" s="378"/>
      <c r="P13" s="378"/>
      <c r="Q13" s="357"/>
      <c r="R13" s="378"/>
      <c r="S13" s="357"/>
      <c r="T13" s="378"/>
      <c r="U13" s="378"/>
    </row>
    <row r="14" spans="1:21" s="393" customFormat="1" ht="12.75">
      <c r="A14" s="507" t="s">
        <v>701</v>
      </c>
      <c r="B14" s="507"/>
      <c r="C14" s="507"/>
      <c r="D14" s="507"/>
      <c r="E14" s="507"/>
      <c r="F14" s="390"/>
      <c r="G14" s="507" t="s">
        <v>702</v>
      </c>
      <c r="H14" s="507"/>
      <c r="I14" s="507"/>
      <c r="J14" s="507"/>
      <c r="K14" s="507"/>
      <c r="L14" s="507"/>
      <c r="M14" s="507"/>
      <c r="N14" s="390"/>
      <c r="O14" s="391"/>
      <c r="P14" s="391"/>
      <c r="Q14" s="390"/>
      <c r="R14" s="391"/>
      <c r="S14" s="390"/>
      <c r="T14" s="392"/>
      <c r="U14" s="392"/>
    </row>
    <row r="15" spans="1:21" ht="49" thickBot="1">
      <c r="A15" s="348" t="s">
        <v>613</v>
      </c>
      <c r="B15" s="349" t="s">
        <v>614</v>
      </c>
      <c r="C15" s="348"/>
      <c r="D15" s="348"/>
      <c r="E15" s="348" t="s">
        <v>615</v>
      </c>
      <c r="F15" s="350"/>
      <c r="G15" s="348" t="s">
        <v>613</v>
      </c>
      <c r="H15" s="349" t="s">
        <v>616</v>
      </c>
      <c r="I15" s="349" t="s">
        <v>614</v>
      </c>
      <c r="J15" s="348"/>
      <c r="K15" s="348" t="s">
        <v>613</v>
      </c>
      <c r="L15" s="349" t="s">
        <v>616</v>
      </c>
      <c r="M15" s="349" t="s">
        <v>621</v>
      </c>
      <c r="N15" s="350"/>
      <c r="Q15" s="350"/>
      <c r="R15" s="351"/>
      <c r="S15" s="350"/>
      <c r="T15" s="352" t="s">
        <v>622</v>
      </c>
      <c r="U15" s="353"/>
    </row>
    <row r="16" spans="1:21" s="367" customFormat="1" ht="16" customHeight="1">
      <c r="A16" s="354" t="s">
        <v>649</v>
      </c>
      <c r="B16" s="355">
        <v>1</v>
      </c>
      <c r="C16" s="356"/>
      <c r="D16" s="356"/>
      <c r="E16" s="510" t="s">
        <v>623</v>
      </c>
      <c r="F16" s="357"/>
      <c r="G16" s="394" t="s">
        <v>650</v>
      </c>
      <c r="H16" s="395" t="s">
        <v>651</v>
      </c>
      <c r="I16" s="396" t="s">
        <v>557</v>
      </c>
      <c r="J16" s="383"/>
      <c r="K16" s="394" t="s">
        <v>652</v>
      </c>
      <c r="L16" s="395" t="s">
        <v>653</v>
      </c>
      <c r="M16" s="396" t="s">
        <v>558</v>
      </c>
      <c r="N16" s="357"/>
      <c r="O16" s="353"/>
      <c r="P16" s="353"/>
      <c r="Q16" s="357"/>
      <c r="R16" s="522" t="s">
        <v>624</v>
      </c>
      <c r="S16" s="357"/>
      <c r="T16" s="397" t="s">
        <v>562</v>
      </c>
      <c r="U16" s="366"/>
    </row>
    <row r="17" spans="1:21" s="367" customFormat="1" ht="16" customHeight="1">
      <c r="A17" s="368" t="s">
        <v>649</v>
      </c>
      <c r="B17" s="369">
        <v>2</v>
      </c>
      <c r="C17" s="370"/>
      <c r="D17" s="370"/>
      <c r="E17" s="511"/>
      <c r="F17" s="357"/>
      <c r="G17" s="398" t="s">
        <v>650</v>
      </c>
      <c r="H17" s="399" t="s">
        <v>654</v>
      </c>
      <c r="I17" s="400" t="s">
        <v>562</v>
      </c>
      <c r="J17" s="383"/>
      <c r="K17" s="398" t="s">
        <v>652</v>
      </c>
      <c r="L17" s="399" t="s">
        <v>655</v>
      </c>
      <c r="M17" s="400" t="s">
        <v>563</v>
      </c>
      <c r="N17" s="357"/>
      <c r="O17" s="353"/>
      <c r="P17" s="353"/>
      <c r="Q17" s="357"/>
      <c r="R17" s="523"/>
      <c r="S17" s="357"/>
      <c r="T17" s="384" t="s">
        <v>564</v>
      </c>
      <c r="U17" s="366"/>
    </row>
    <row r="18" spans="1:21" s="367" customFormat="1" ht="12.75">
      <c r="A18" s="368" t="s">
        <v>649</v>
      </c>
      <c r="B18" s="369">
        <v>3</v>
      </c>
      <c r="C18" s="370"/>
      <c r="D18" s="370"/>
      <c r="E18" s="511"/>
      <c r="F18" s="357"/>
      <c r="G18" s="398" t="s">
        <v>650</v>
      </c>
      <c r="H18" s="399" t="s">
        <v>656</v>
      </c>
      <c r="I18" s="400" t="s">
        <v>564</v>
      </c>
      <c r="J18" s="383"/>
      <c r="K18" s="398" t="s">
        <v>652</v>
      </c>
      <c r="L18" s="399" t="s">
        <v>657</v>
      </c>
      <c r="M18" s="400" t="s">
        <v>565</v>
      </c>
      <c r="N18" s="357"/>
      <c r="O18" s="353"/>
      <c r="P18" s="353"/>
      <c r="Q18" s="357"/>
      <c r="R18" s="523"/>
      <c r="S18" s="357"/>
      <c r="T18" s="384" t="s">
        <v>566</v>
      </c>
      <c r="U18" s="366"/>
    </row>
    <row r="19" spans="1:21" s="367" customFormat="1" ht="12.75">
      <c r="A19" s="368" t="s">
        <v>649</v>
      </c>
      <c r="B19" s="369">
        <v>4</v>
      </c>
      <c r="C19" s="370"/>
      <c r="D19" s="370"/>
      <c r="E19" s="511"/>
      <c r="F19" s="357"/>
      <c r="G19" s="398" t="s">
        <v>650</v>
      </c>
      <c r="H19" s="399" t="s">
        <v>658</v>
      </c>
      <c r="I19" s="400" t="s">
        <v>566</v>
      </c>
      <c r="J19" s="383"/>
      <c r="K19" s="398" t="s">
        <v>652</v>
      </c>
      <c r="L19" s="399" t="s">
        <v>659</v>
      </c>
      <c r="M19" s="400" t="s">
        <v>567</v>
      </c>
      <c r="N19" s="357"/>
      <c r="O19" s="353"/>
      <c r="P19" s="353"/>
      <c r="Q19" s="357"/>
      <c r="R19" s="523"/>
      <c r="S19" s="357"/>
      <c r="T19" s="384" t="s">
        <v>563</v>
      </c>
      <c r="U19" s="366"/>
    </row>
    <row r="20" spans="1:21" s="367" customFormat="1" ht="12.75">
      <c r="A20" s="368" t="s">
        <v>649</v>
      </c>
      <c r="B20" s="369">
        <v>5</v>
      </c>
      <c r="C20" s="370"/>
      <c r="D20" s="370"/>
      <c r="E20" s="511"/>
      <c r="F20" s="357"/>
      <c r="G20" s="398" t="s">
        <v>650</v>
      </c>
      <c r="H20" s="399" t="s">
        <v>660</v>
      </c>
      <c r="I20" s="400" t="s">
        <v>568</v>
      </c>
      <c r="J20" s="383"/>
      <c r="K20" s="398" t="s">
        <v>652</v>
      </c>
      <c r="L20" s="399" t="s">
        <v>661</v>
      </c>
      <c r="M20" s="400" t="s">
        <v>569</v>
      </c>
      <c r="N20" s="357"/>
      <c r="O20" s="353"/>
      <c r="P20" s="353"/>
      <c r="Q20" s="357"/>
      <c r="R20" s="523"/>
      <c r="S20" s="357"/>
      <c r="T20" s="384" t="s">
        <v>565</v>
      </c>
      <c r="U20" s="366"/>
    </row>
    <row r="21" spans="1:21" s="367" customFormat="1" ht="17" thickBot="1">
      <c r="A21" s="368" t="s">
        <v>649</v>
      </c>
      <c r="B21" s="369">
        <v>6</v>
      </c>
      <c r="C21" s="370"/>
      <c r="D21" s="370"/>
      <c r="E21" s="511"/>
      <c r="F21" s="357"/>
      <c r="G21" s="401" t="s">
        <v>650</v>
      </c>
      <c r="H21" s="402" t="s">
        <v>662</v>
      </c>
      <c r="I21" s="403" t="s">
        <v>570</v>
      </c>
      <c r="J21" s="383"/>
      <c r="K21" s="401" t="s">
        <v>652</v>
      </c>
      <c r="L21" s="402" t="s">
        <v>663</v>
      </c>
      <c r="M21" s="403" t="s">
        <v>571</v>
      </c>
      <c r="N21" s="357"/>
      <c r="O21" s="353"/>
      <c r="P21" s="353"/>
      <c r="Q21" s="357"/>
      <c r="R21" s="524"/>
      <c r="S21" s="357"/>
      <c r="T21" s="384" t="s">
        <v>567</v>
      </c>
      <c r="U21" s="366"/>
    </row>
    <row r="22" spans="1:21" s="367" customFormat="1" ht="12.75">
      <c r="A22" s="368" t="s">
        <v>649</v>
      </c>
      <c r="B22" s="369">
        <v>7</v>
      </c>
      <c r="C22" s="370"/>
      <c r="D22" s="370"/>
      <c r="E22" s="511"/>
      <c r="F22" s="357"/>
      <c r="G22" s="382"/>
      <c r="H22" s="382"/>
      <c r="I22" s="383"/>
      <c r="J22" s="383"/>
      <c r="K22" s="382"/>
      <c r="L22" s="382"/>
      <c r="M22" s="404"/>
      <c r="N22" s="357"/>
      <c r="O22" s="353"/>
      <c r="P22" s="353"/>
      <c r="Q22" s="357"/>
      <c r="R22" s="341"/>
      <c r="S22" s="357"/>
      <c r="T22" s="384" t="s">
        <v>572</v>
      </c>
      <c r="U22" s="366"/>
    </row>
    <row r="23" spans="1:21" s="382" customFormat="1" ht="17" thickBot="1">
      <c r="A23" s="385" t="s">
        <v>649</v>
      </c>
      <c r="B23" s="386">
        <v>8</v>
      </c>
      <c r="C23" s="405"/>
      <c r="D23" s="406"/>
      <c r="E23" s="512"/>
      <c r="F23" s="357"/>
      <c r="I23" s="383"/>
      <c r="J23" s="383"/>
      <c r="M23" s="404"/>
      <c r="N23" s="357"/>
      <c r="O23" s="353"/>
      <c r="P23" s="353"/>
      <c r="Q23" s="357"/>
      <c r="R23" s="391"/>
      <c r="S23" s="357"/>
      <c r="T23" s="388" t="s">
        <v>573</v>
      </c>
      <c r="U23" s="378"/>
    </row>
    <row r="24" spans="1:21" s="367" customFormat="1" ht="12.75">
      <c r="A24" s="378"/>
      <c r="B24" s="378"/>
      <c r="C24" s="378"/>
      <c r="D24" s="378"/>
      <c r="E24" s="389"/>
      <c r="F24" s="357"/>
      <c r="G24" s="382"/>
      <c r="H24" s="382"/>
      <c r="I24" s="383"/>
      <c r="J24" s="383"/>
      <c r="K24" s="382"/>
      <c r="L24" s="382"/>
      <c r="M24" s="404"/>
      <c r="N24" s="357"/>
      <c r="O24" s="353"/>
      <c r="P24" s="353"/>
      <c r="Q24" s="357"/>
      <c r="R24" s="341"/>
      <c r="S24" s="357"/>
      <c r="T24" s="366"/>
      <c r="U24" s="366"/>
    </row>
    <row r="25" spans="1:21" s="393" customFormat="1" ht="12.75">
      <c r="A25" s="507" t="s">
        <v>703</v>
      </c>
      <c r="B25" s="507"/>
      <c r="C25" s="507"/>
      <c r="D25" s="507"/>
      <c r="E25" s="507"/>
      <c r="F25" s="390"/>
      <c r="G25" s="507" t="s">
        <v>704</v>
      </c>
      <c r="H25" s="507"/>
      <c r="I25" s="507"/>
      <c r="J25" s="507"/>
      <c r="K25" s="507"/>
      <c r="L25" s="507"/>
      <c r="M25" s="507"/>
      <c r="N25" s="390"/>
      <c r="O25" s="353"/>
      <c r="P25" s="353"/>
      <c r="Q25" s="390"/>
      <c r="R25" s="391"/>
      <c r="S25" s="390"/>
      <c r="T25" s="392"/>
      <c r="U25" s="392"/>
    </row>
    <row r="26" spans="1:21" ht="49" thickBot="1">
      <c r="A26" s="348" t="s">
        <v>613</v>
      </c>
      <c r="B26" s="349" t="s">
        <v>614</v>
      </c>
      <c r="C26" s="348"/>
      <c r="D26" s="348"/>
      <c r="E26" s="348" t="s">
        <v>615</v>
      </c>
      <c r="F26" s="350"/>
      <c r="G26" s="348" t="s">
        <v>613</v>
      </c>
      <c r="H26" s="349" t="s">
        <v>616</v>
      </c>
      <c r="I26" s="349" t="s">
        <v>614</v>
      </c>
      <c r="J26" s="348"/>
      <c r="K26" s="348" t="s">
        <v>613</v>
      </c>
      <c r="L26" s="349" t="s">
        <v>616</v>
      </c>
      <c r="M26" s="349" t="s">
        <v>621</v>
      </c>
      <c r="N26" s="350"/>
      <c r="Q26" s="350"/>
      <c r="R26" s="351"/>
      <c r="S26" s="350"/>
      <c r="T26" s="352" t="s">
        <v>625</v>
      </c>
      <c r="U26" s="353"/>
    </row>
    <row r="27" spans="1:21" s="367" customFormat="1" ht="16" customHeight="1">
      <c r="A27" s="354" t="s">
        <v>666</v>
      </c>
      <c r="B27" s="355">
        <v>1</v>
      </c>
      <c r="C27" s="356"/>
      <c r="D27" s="356"/>
      <c r="E27" s="510" t="s">
        <v>626</v>
      </c>
      <c r="F27" s="357"/>
      <c r="G27" s="394" t="s">
        <v>667</v>
      </c>
      <c r="H27" s="395" t="s">
        <v>668</v>
      </c>
      <c r="I27" s="396" t="s">
        <v>572</v>
      </c>
      <c r="J27" s="383"/>
      <c r="K27" s="394" t="s">
        <v>669</v>
      </c>
      <c r="L27" s="395" t="s">
        <v>670</v>
      </c>
      <c r="M27" s="396" t="s">
        <v>573</v>
      </c>
      <c r="N27" s="357"/>
      <c r="O27" s="353"/>
      <c r="P27" s="353"/>
      <c r="Q27" s="357"/>
      <c r="R27" s="522" t="s">
        <v>627</v>
      </c>
      <c r="S27" s="357"/>
      <c r="T27" s="397" t="str">
        <f>+I20</f>
        <v>CN2A/5</v>
      </c>
      <c r="U27" s="366"/>
    </row>
    <row r="28" spans="1:21" s="367" customFormat="1" ht="16" customHeight="1">
      <c r="A28" s="368" t="s">
        <v>666</v>
      </c>
      <c r="B28" s="369">
        <v>2</v>
      </c>
      <c r="C28" s="370"/>
      <c r="D28" s="370"/>
      <c r="E28" s="525"/>
      <c r="F28" s="357"/>
      <c r="G28" s="398" t="s">
        <v>667</v>
      </c>
      <c r="H28" s="399" t="s">
        <v>671</v>
      </c>
      <c r="I28" s="400" t="s">
        <v>577</v>
      </c>
      <c r="J28" s="383"/>
      <c r="K28" s="398" t="s">
        <v>669</v>
      </c>
      <c r="L28" s="399" t="s">
        <v>672</v>
      </c>
      <c r="M28" s="400" t="s">
        <v>578</v>
      </c>
      <c r="N28" s="357"/>
      <c r="O28" s="353"/>
      <c r="P28" s="353"/>
      <c r="Q28" s="357"/>
      <c r="R28" s="523"/>
      <c r="S28" s="357"/>
      <c r="T28" s="384" t="str">
        <f>+I21</f>
        <v>CN2A/6</v>
      </c>
      <c r="U28" s="366"/>
    </row>
    <row r="29" spans="1:21" s="367" customFormat="1" ht="12.75">
      <c r="A29" s="368" t="s">
        <v>666</v>
      </c>
      <c r="B29" s="369">
        <v>3</v>
      </c>
      <c r="C29" s="370"/>
      <c r="D29" s="370"/>
      <c r="E29" s="525"/>
      <c r="F29" s="357"/>
      <c r="G29" s="398" t="s">
        <v>667</v>
      </c>
      <c r="H29" s="399" t="s">
        <v>673</v>
      </c>
      <c r="I29" s="400" t="s">
        <v>579</v>
      </c>
      <c r="J29" s="383"/>
      <c r="K29" s="398" t="s">
        <v>669</v>
      </c>
      <c r="L29" s="399" t="s">
        <v>674</v>
      </c>
      <c r="M29" s="400" t="s">
        <v>580</v>
      </c>
      <c r="N29" s="357"/>
      <c r="O29" s="353"/>
      <c r="P29" s="353"/>
      <c r="Q29" s="357"/>
      <c r="R29" s="523"/>
      <c r="S29" s="357"/>
      <c r="T29" s="384" t="str">
        <f>+M20</f>
        <v>CN2B/5</v>
      </c>
      <c r="U29" s="366"/>
    </row>
    <row r="30" spans="1:21" s="367" customFormat="1" ht="12.75">
      <c r="A30" s="368" t="s">
        <v>666</v>
      </c>
      <c r="B30" s="369">
        <v>4</v>
      </c>
      <c r="C30" s="370"/>
      <c r="D30" s="370"/>
      <c r="E30" s="525"/>
      <c r="F30" s="357"/>
      <c r="G30" s="398" t="s">
        <v>667</v>
      </c>
      <c r="H30" s="399" t="s">
        <v>675</v>
      </c>
      <c r="I30" s="400" t="s">
        <v>581</v>
      </c>
      <c r="J30" s="383"/>
      <c r="K30" s="398" t="s">
        <v>669</v>
      </c>
      <c r="L30" s="399" t="s">
        <v>676</v>
      </c>
      <c r="M30" s="400" t="s">
        <v>582</v>
      </c>
      <c r="N30" s="357"/>
      <c r="O30" s="353"/>
      <c r="P30" s="353"/>
      <c r="Q30" s="357"/>
      <c r="R30" s="523"/>
      <c r="S30" s="357"/>
      <c r="T30" s="384" t="str">
        <f>+M21</f>
        <v>CN2B/6</v>
      </c>
      <c r="U30" s="366"/>
    </row>
    <row r="31" spans="1:21" s="367" customFormat="1" ht="12.75">
      <c r="A31" s="368" t="s">
        <v>666</v>
      </c>
      <c r="B31" s="369">
        <v>5</v>
      </c>
      <c r="C31" s="370"/>
      <c r="D31" s="370"/>
      <c r="E31" s="525"/>
      <c r="F31" s="357"/>
      <c r="G31" s="398" t="s">
        <v>667</v>
      </c>
      <c r="H31" s="399" t="s">
        <v>677</v>
      </c>
      <c r="I31" s="400" t="s">
        <v>583</v>
      </c>
      <c r="J31" s="383"/>
      <c r="K31" s="398" t="s">
        <v>669</v>
      </c>
      <c r="L31" s="399" t="s">
        <v>678</v>
      </c>
      <c r="M31" s="400" t="s">
        <v>584</v>
      </c>
      <c r="N31" s="357"/>
      <c r="O31" s="353"/>
      <c r="P31" s="353"/>
      <c r="Q31" s="357"/>
      <c r="R31" s="523"/>
      <c r="S31" s="357"/>
      <c r="T31" s="384" t="str">
        <f>+I28</f>
        <v>CN3A/2</v>
      </c>
      <c r="U31" s="366"/>
    </row>
    <row r="32" spans="1:21" s="367" customFormat="1" ht="17" thickBot="1">
      <c r="A32" s="368" t="s">
        <v>666</v>
      </c>
      <c r="B32" s="369">
        <v>6</v>
      </c>
      <c r="C32" s="370"/>
      <c r="D32" s="370"/>
      <c r="E32" s="525"/>
      <c r="F32" s="357"/>
      <c r="G32" s="401" t="s">
        <v>667</v>
      </c>
      <c r="H32" s="402" t="s">
        <v>679</v>
      </c>
      <c r="I32" s="403" t="s">
        <v>585</v>
      </c>
      <c r="J32" s="383"/>
      <c r="K32" s="401" t="s">
        <v>669</v>
      </c>
      <c r="L32" s="402" t="s">
        <v>680</v>
      </c>
      <c r="M32" s="403" t="s">
        <v>586</v>
      </c>
      <c r="N32" s="357"/>
      <c r="O32" s="353"/>
      <c r="P32" s="353"/>
      <c r="Q32" s="357"/>
      <c r="R32" s="524"/>
      <c r="S32" s="357"/>
      <c r="T32" s="384" t="str">
        <f>+M28</f>
        <v>CN3B/2</v>
      </c>
      <c r="U32" s="366"/>
    </row>
    <row r="33" spans="1:21" s="367" customFormat="1" ht="12.75">
      <c r="A33" s="368" t="s">
        <v>666</v>
      </c>
      <c r="B33" s="369">
        <v>7</v>
      </c>
      <c r="C33" s="370"/>
      <c r="D33" s="370"/>
      <c r="E33" s="525"/>
      <c r="F33" s="357"/>
      <c r="G33" s="382"/>
      <c r="H33" s="382"/>
      <c r="I33" s="383"/>
      <c r="J33" s="383"/>
      <c r="K33" s="382"/>
      <c r="L33" s="382"/>
      <c r="M33" s="404"/>
      <c r="N33" s="357"/>
      <c r="O33" s="353"/>
      <c r="P33" s="353"/>
      <c r="Q33" s="357"/>
      <c r="R33" s="341"/>
      <c r="S33" s="357"/>
      <c r="T33" s="384" t="s">
        <v>628</v>
      </c>
      <c r="U33" s="366"/>
    </row>
    <row r="34" spans="1:21" s="382" customFormat="1" ht="17" thickBot="1">
      <c r="A34" s="385" t="s">
        <v>666</v>
      </c>
      <c r="B34" s="386">
        <v>8</v>
      </c>
      <c r="C34" s="405"/>
      <c r="D34" s="387"/>
      <c r="E34" s="525"/>
      <c r="F34" s="357"/>
      <c r="I34" s="383"/>
      <c r="J34" s="383"/>
      <c r="M34" s="404"/>
      <c r="N34" s="357"/>
      <c r="O34" s="353"/>
      <c r="P34" s="353"/>
      <c r="Q34" s="357"/>
      <c r="R34" s="391"/>
      <c r="S34" s="357"/>
      <c r="T34" s="388" t="s">
        <v>629</v>
      </c>
      <c r="U34" s="378"/>
    </row>
    <row r="35" spans="1:21" s="367" customFormat="1" ht="17" thickBot="1">
      <c r="A35" s="378"/>
      <c r="B35" s="378"/>
      <c r="C35" s="378"/>
      <c r="D35" s="378"/>
      <c r="E35" s="526"/>
      <c r="F35" s="357"/>
      <c r="G35" s="382"/>
      <c r="H35" s="382"/>
      <c r="I35" s="383"/>
      <c r="J35" s="383"/>
      <c r="K35" s="382"/>
      <c r="L35" s="382"/>
      <c r="M35" s="404"/>
      <c r="N35" s="357"/>
      <c r="O35" s="353"/>
      <c r="P35" s="353"/>
      <c r="Q35" s="357"/>
      <c r="R35" s="341"/>
      <c r="S35" s="357"/>
      <c r="T35" s="366"/>
      <c r="U35" s="366"/>
    </row>
    <row r="36" spans="1:21" s="393" customFormat="1" ht="12.75">
      <c r="A36" s="507" t="s">
        <v>705</v>
      </c>
      <c r="B36" s="507"/>
      <c r="C36" s="507"/>
      <c r="D36" s="507"/>
      <c r="E36" s="507"/>
      <c r="F36" s="390"/>
      <c r="G36" s="507" t="s">
        <v>706</v>
      </c>
      <c r="H36" s="507"/>
      <c r="I36" s="507"/>
      <c r="J36" s="507"/>
      <c r="K36" s="507"/>
      <c r="L36" s="507"/>
      <c r="M36" s="507"/>
      <c r="N36" s="390"/>
      <c r="O36" s="353"/>
      <c r="P36" s="353"/>
      <c r="Q36" s="390"/>
      <c r="R36" s="391"/>
      <c r="S36" s="390"/>
      <c r="T36" s="392"/>
      <c r="U36" s="392"/>
    </row>
    <row r="37" spans="1:21" ht="49" thickBot="1">
      <c r="A37" s="348" t="s">
        <v>613</v>
      </c>
      <c r="B37" s="349" t="s">
        <v>614</v>
      </c>
      <c r="C37" s="348" t="s">
        <v>613</v>
      </c>
      <c r="D37" s="349" t="s">
        <v>621</v>
      </c>
      <c r="E37" s="348" t="s">
        <v>615</v>
      </c>
      <c r="F37" s="350"/>
      <c r="G37" s="348" t="s">
        <v>613</v>
      </c>
      <c r="H37" s="349" t="s">
        <v>616</v>
      </c>
      <c r="I37" s="349" t="s">
        <v>614</v>
      </c>
      <c r="J37" s="407"/>
      <c r="K37" s="382"/>
      <c r="L37" s="382"/>
      <c r="M37" s="404"/>
      <c r="N37" s="350"/>
      <c r="Q37" s="350"/>
      <c r="R37" s="351"/>
      <c r="S37" s="350"/>
      <c r="T37" s="352" t="s">
        <v>630</v>
      </c>
      <c r="U37" s="352" t="s">
        <v>631</v>
      </c>
    </row>
    <row r="38" spans="1:21" s="367" customFormat="1" ht="15" customHeight="1">
      <c r="A38" s="354" t="s">
        <v>683</v>
      </c>
      <c r="B38" s="355">
        <v>1</v>
      </c>
      <c r="C38" s="354" t="s">
        <v>684</v>
      </c>
      <c r="D38" s="408">
        <v>1</v>
      </c>
      <c r="E38" s="510" t="s">
        <v>632</v>
      </c>
      <c r="F38" s="357"/>
      <c r="G38" s="394" t="s">
        <v>685</v>
      </c>
      <c r="H38" s="395" t="s">
        <v>686</v>
      </c>
      <c r="I38" s="396" t="s">
        <v>592</v>
      </c>
      <c r="J38" s="383"/>
      <c r="K38" s="394" t="s">
        <v>687</v>
      </c>
      <c r="L38" s="395" t="s">
        <v>688</v>
      </c>
      <c r="M38" s="396" t="s">
        <v>593</v>
      </c>
      <c r="N38" s="357"/>
      <c r="O38" s="353"/>
      <c r="P38" s="353"/>
      <c r="Q38" s="357"/>
      <c r="R38" s="522" t="s">
        <v>633</v>
      </c>
      <c r="S38" s="357"/>
      <c r="T38" s="397" t="str">
        <f>+I29</f>
        <v>CN3A/3</v>
      </c>
      <c r="U38" s="397" t="s">
        <v>580</v>
      </c>
    </row>
    <row r="39" spans="1:21" s="367" customFormat="1" ht="16" customHeight="1">
      <c r="A39" s="368" t="s">
        <v>683</v>
      </c>
      <c r="B39" s="369">
        <v>2</v>
      </c>
      <c r="C39" s="368" t="s">
        <v>684</v>
      </c>
      <c r="D39" s="409">
        <v>2</v>
      </c>
      <c r="E39" s="511"/>
      <c r="F39" s="357"/>
      <c r="G39" s="398" t="s">
        <v>685</v>
      </c>
      <c r="H39" s="399" t="s">
        <v>689</v>
      </c>
      <c r="I39" s="400" t="s">
        <v>597</v>
      </c>
      <c r="J39" s="383"/>
      <c r="K39" s="398" t="s">
        <v>687</v>
      </c>
      <c r="L39" s="399" t="s">
        <v>690</v>
      </c>
      <c r="M39" s="400" t="s">
        <v>598</v>
      </c>
      <c r="N39" s="357"/>
      <c r="O39" s="353"/>
      <c r="P39" s="353"/>
      <c r="Q39" s="357"/>
      <c r="R39" s="523"/>
      <c r="S39" s="357"/>
      <c r="T39" s="384" t="str">
        <f>+I30</f>
        <v>CN3A/4</v>
      </c>
      <c r="U39" s="384" t="s">
        <v>582</v>
      </c>
    </row>
    <row r="40" spans="1:21" s="367" customFormat="1" ht="12.75">
      <c r="A40" s="368" t="s">
        <v>683</v>
      </c>
      <c r="B40" s="369">
        <v>3</v>
      </c>
      <c r="C40" s="368" t="s">
        <v>684</v>
      </c>
      <c r="D40" s="409">
        <v>3</v>
      </c>
      <c r="E40" s="511"/>
      <c r="F40" s="357"/>
      <c r="G40" s="398" t="s">
        <v>685</v>
      </c>
      <c r="H40" s="399" t="s">
        <v>691</v>
      </c>
      <c r="I40" s="400" t="s">
        <v>599</v>
      </c>
      <c r="J40" s="383"/>
      <c r="K40" s="398" t="s">
        <v>687</v>
      </c>
      <c r="L40" s="399" t="s">
        <v>692</v>
      </c>
      <c r="M40" s="400" t="s">
        <v>600</v>
      </c>
      <c r="N40" s="357"/>
      <c r="O40" s="353"/>
      <c r="P40" s="353"/>
      <c r="Q40" s="357"/>
      <c r="R40" s="523"/>
      <c r="S40" s="357"/>
      <c r="T40" s="384" t="str">
        <f>+I31</f>
        <v>CN3A/5</v>
      </c>
      <c r="U40" s="384" t="s">
        <v>584</v>
      </c>
    </row>
    <row r="41" spans="1:21" s="367" customFormat="1" ht="12.75">
      <c r="A41" s="368" t="s">
        <v>683</v>
      </c>
      <c r="B41" s="369">
        <v>4</v>
      </c>
      <c r="C41" s="368" t="s">
        <v>684</v>
      </c>
      <c r="D41" s="409">
        <v>4</v>
      </c>
      <c r="E41" s="511"/>
      <c r="F41" s="357"/>
      <c r="G41" s="398" t="s">
        <v>685</v>
      </c>
      <c r="H41" s="399" t="s">
        <v>693</v>
      </c>
      <c r="I41" s="400" t="s">
        <v>601</v>
      </c>
      <c r="J41" s="383"/>
      <c r="K41" s="398" t="s">
        <v>687</v>
      </c>
      <c r="L41" s="399" t="s">
        <v>694</v>
      </c>
      <c r="M41" s="400" t="s">
        <v>602</v>
      </c>
      <c r="N41" s="357"/>
      <c r="O41" s="353"/>
      <c r="P41" s="353"/>
      <c r="Q41" s="357"/>
      <c r="R41" s="523"/>
      <c r="S41" s="357"/>
      <c r="T41" s="384" t="str">
        <f>+I32</f>
        <v>CN3A/6</v>
      </c>
      <c r="U41" s="384" t="s">
        <v>586</v>
      </c>
    </row>
    <row r="42" spans="1:21" s="367" customFormat="1" ht="17" thickBot="1">
      <c r="A42" s="368" t="s">
        <v>683</v>
      </c>
      <c r="B42" s="369">
        <v>5</v>
      </c>
      <c r="C42" s="368" t="s">
        <v>684</v>
      </c>
      <c r="D42" s="409">
        <v>5</v>
      </c>
      <c r="E42" s="511"/>
      <c r="F42" s="357"/>
      <c r="G42" s="401" t="s">
        <v>685</v>
      </c>
      <c r="H42" s="402" t="s">
        <v>695</v>
      </c>
      <c r="I42" s="403" t="s">
        <v>604</v>
      </c>
      <c r="J42" s="383"/>
      <c r="K42" s="401" t="s">
        <v>687</v>
      </c>
      <c r="L42" s="402" t="s">
        <v>696</v>
      </c>
      <c r="M42" s="403" t="s">
        <v>605</v>
      </c>
      <c r="N42" s="357"/>
      <c r="O42" s="353"/>
      <c r="P42" s="353"/>
      <c r="Q42" s="357"/>
      <c r="R42" s="523"/>
      <c r="S42" s="357"/>
      <c r="T42" s="384" t="s">
        <v>597</v>
      </c>
      <c r="U42" s="384" t="s">
        <v>598</v>
      </c>
    </row>
    <row r="43" spans="1:21" s="367" customFormat="1" ht="17" thickBot="1">
      <c r="A43" s="368" t="s">
        <v>683</v>
      </c>
      <c r="B43" s="369">
        <v>6</v>
      </c>
      <c r="C43" s="368" t="s">
        <v>684</v>
      </c>
      <c r="D43" s="409">
        <v>6</v>
      </c>
      <c r="E43" s="511"/>
      <c r="F43" s="357"/>
      <c r="G43" s="382"/>
      <c r="H43" s="382"/>
      <c r="I43" s="383"/>
      <c r="J43" s="383"/>
      <c r="K43" s="382"/>
      <c r="L43" s="382"/>
      <c r="M43" s="404"/>
      <c r="N43" s="357"/>
      <c r="O43" s="353"/>
      <c r="P43" s="353"/>
      <c r="Q43" s="357"/>
      <c r="R43" s="523"/>
      <c r="S43" s="357"/>
      <c r="T43" s="384" t="s">
        <v>599</v>
      </c>
      <c r="U43" s="384" t="s">
        <v>600</v>
      </c>
    </row>
    <row r="44" spans="1:21" s="367" customFormat="1" ht="17" thickBot="1">
      <c r="A44" s="368" t="s">
        <v>683</v>
      </c>
      <c r="B44" s="369">
        <v>7</v>
      </c>
      <c r="C44" s="368" t="s">
        <v>684</v>
      </c>
      <c r="D44" s="409">
        <v>7</v>
      </c>
      <c r="E44" s="511"/>
      <c r="F44" s="357"/>
      <c r="G44" s="527" t="s">
        <v>634</v>
      </c>
      <c r="H44" s="528"/>
      <c r="I44" s="528"/>
      <c r="J44" s="528"/>
      <c r="K44" s="528"/>
      <c r="L44" s="528"/>
      <c r="M44" s="529"/>
      <c r="N44" s="357"/>
      <c r="O44" s="353"/>
      <c r="P44" s="353"/>
      <c r="Q44" s="357"/>
      <c r="R44" s="523"/>
      <c r="S44" s="357"/>
      <c r="T44" s="384" t="s">
        <v>601</v>
      </c>
      <c r="U44" s="384" t="s">
        <v>602</v>
      </c>
    </row>
    <row r="45" spans="1:21" s="367" customFormat="1" ht="17" thickBot="1">
      <c r="A45" s="385" t="s">
        <v>683</v>
      </c>
      <c r="B45" s="386">
        <v>8</v>
      </c>
      <c r="C45" s="385" t="s">
        <v>684</v>
      </c>
      <c r="D45" s="410">
        <v>8</v>
      </c>
      <c r="E45" s="512"/>
      <c r="F45" s="357"/>
      <c r="G45" s="382"/>
      <c r="H45" s="382"/>
      <c r="I45" s="383"/>
      <c r="J45" s="383"/>
      <c r="K45" s="382"/>
      <c r="L45" s="382"/>
      <c r="M45" s="404"/>
      <c r="N45" s="357"/>
      <c r="O45" s="353"/>
      <c r="P45" s="353"/>
      <c r="Q45" s="357"/>
      <c r="R45" s="524"/>
      <c r="S45" s="357"/>
      <c r="T45" s="388" t="s">
        <v>604</v>
      </c>
      <c r="U45" s="388" t="s">
        <v>605</v>
      </c>
    </row>
    <row r="46" spans="7:11" ht="12.75">
      <c r="G46" s="382"/>
      <c r="H46" s="382"/>
      <c r="I46" s="383"/>
      <c r="J46" s="383"/>
      <c r="K46" s="382"/>
    </row>
    <row r="47" spans="7:11" ht="12.75">
      <c r="G47" s="382"/>
      <c r="H47" s="382"/>
      <c r="I47" s="383"/>
      <c r="J47" s="383"/>
      <c r="K47" s="382"/>
    </row>
    <row r="48" spans="7:11" ht="12.75">
      <c r="G48" s="382"/>
      <c r="H48" s="382"/>
      <c r="I48" s="383"/>
      <c r="J48" s="383"/>
      <c r="K48" s="382"/>
    </row>
    <row r="49" s="325" customFormat="1" ht="12.75"/>
  </sheetData>
  <mergeCells count="24">
    <mergeCell ref="A36:E36"/>
    <mergeCell ref="G36:M36"/>
    <mergeCell ref="E38:E45"/>
    <mergeCell ref="R38:R45"/>
    <mergeCell ref="G44:M44"/>
    <mergeCell ref="E16:E23"/>
    <mergeCell ref="R16:R21"/>
    <mergeCell ref="A25:E25"/>
    <mergeCell ref="G25:M25"/>
    <mergeCell ref="E27:E35"/>
    <mergeCell ref="R27:R32"/>
    <mergeCell ref="K4:M4"/>
    <mergeCell ref="E5:E12"/>
    <mergeCell ref="K5:M10"/>
    <mergeCell ref="R7:R10"/>
    <mergeCell ref="A14:E14"/>
    <mergeCell ref="G14:M14"/>
    <mergeCell ref="A1:E1"/>
    <mergeCell ref="G1:M1"/>
    <mergeCell ref="O1:P1"/>
    <mergeCell ref="T1:U1"/>
    <mergeCell ref="A3:E3"/>
    <mergeCell ref="G3:M3"/>
    <mergeCell ref="O3:P3"/>
  </mergeCells>
  <printOptions horizontalCentered="1" verticalCentered="1"/>
  <pageMargins left="0.16" right="0.16" top="1" bottom="1" header="0.5" footer="0.5"/>
  <pageSetup fitToHeight="1" fitToWidth="1" horizontalDpi="600" verticalDpi="600" orientation="landscape" paperSize="9" scale="46"/>
  <headerFooter>
    <oddHeader>&amp;C&amp;"Calibri,Gras"&amp;16&amp;U&amp;K000000Championnat U16_x000D_2014-2015</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5"/>
  <sheetViews>
    <sheetView workbookViewId="0" topLeftCell="A1"/>
  </sheetViews>
  <sheetFormatPr defaultColWidth="11.421875" defaultRowHeight="12.75"/>
  <cols>
    <col min="1" max="1" width="12.00390625" style="353" bestFit="1" customWidth="1"/>
    <col min="2" max="2" width="10.8515625" style="353" bestFit="1" customWidth="1"/>
    <col min="3" max="3" width="11.7109375" style="353" bestFit="1" customWidth="1"/>
    <col min="4" max="4" width="10.8515625" style="353" bestFit="1" customWidth="1"/>
    <col min="5" max="5" width="16.421875" style="353" bestFit="1" customWidth="1"/>
    <col min="6" max="7" width="16.421875" style="353" customWidth="1"/>
    <col min="8" max="8" width="2.140625" style="325" customWidth="1"/>
    <col min="9" max="9" width="16.00390625" style="325" bestFit="1" customWidth="1"/>
    <col min="10" max="10" width="18.7109375" style="325" bestFit="1" customWidth="1"/>
    <col min="11" max="11" width="10.8515625" style="325" bestFit="1" customWidth="1"/>
    <col min="12" max="12" width="2.421875" style="325" customWidth="1"/>
    <col min="13" max="13" width="15.8515625" style="325" bestFit="1" customWidth="1"/>
    <col min="14" max="14" width="19.00390625" style="325" bestFit="1" customWidth="1"/>
    <col min="15" max="15" width="10.8515625" style="325" bestFit="1" customWidth="1"/>
    <col min="16" max="16" width="2.421875" style="325" customWidth="1"/>
    <col min="17" max="17" width="70.140625" style="353" customWidth="1"/>
    <col min="18" max="18" width="2.00390625" style="325" customWidth="1"/>
    <col min="19" max="19" width="15.7109375" style="325" bestFit="1" customWidth="1"/>
    <col min="20" max="20" width="14.421875" style="325" bestFit="1" customWidth="1"/>
    <col min="21" max="16384" width="10.8515625" style="325" customWidth="1"/>
  </cols>
  <sheetData>
    <row r="1" spans="1:20" s="339" customFormat="1" ht="117" customHeight="1" thickBot="1">
      <c r="A1" s="497" t="s">
        <v>536</v>
      </c>
      <c r="B1" s="498"/>
      <c r="C1" s="498"/>
      <c r="D1" s="498"/>
      <c r="E1" s="499"/>
      <c r="F1" s="417"/>
      <c r="G1" s="417"/>
      <c r="H1" s="336"/>
      <c r="I1" s="500" t="s">
        <v>537</v>
      </c>
      <c r="J1" s="501"/>
      <c r="K1" s="501"/>
      <c r="L1" s="501"/>
      <c r="M1" s="501"/>
      <c r="N1" s="501"/>
      <c r="O1" s="502"/>
      <c r="P1" s="336"/>
      <c r="Q1" s="411" t="s">
        <v>707</v>
      </c>
      <c r="R1" s="336"/>
      <c r="S1" s="505" t="s">
        <v>540</v>
      </c>
      <c r="T1" s="506"/>
    </row>
    <row r="2" spans="1:20" s="343" customFormat="1" ht="12.75">
      <c r="A2" s="340"/>
      <c r="B2" s="340"/>
      <c r="C2" s="340"/>
      <c r="D2" s="340"/>
      <c r="E2" s="340"/>
      <c r="F2" s="341"/>
      <c r="G2" s="341"/>
      <c r="H2" s="338"/>
      <c r="I2" s="341"/>
      <c r="J2" s="341"/>
      <c r="K2" s="341"/>
      <c r="L2" s="341"/>
      <c r="M2" s="341"/>
      <c r="N2" s="341"/>
      <c r="O2" s="341"/>
      <c r="P2" s="338"/>
      <c r="Q2" s="341"/>
      <c r="R2" s="338"/>
      <c r="S2" s="342"/>
      <c r="T2" s="342"/>
    </row>
    <row r="3" spans="1:20" s="347" customFormat="1" ht="12.75">
      <c r="A3" s="507" t="s">
        <v>708</v>
      </c>
      <c r="B3" s="507"/>
      <c r="C3" s="507"/>
      <c r="D3" s="507"/>
      <c r="E3" s="507"/>
      <c r="F3" s="416"/>
      <c r="G3" s="416"/>
      <c r="H3" s="344"/>
      <c r="I3" s="507" t="s">
        <v>709</v>
      </c>
      <c r="J3" s="507"/>
      <c r="K3" s="507"/>
      <c r="L3" s="412"/>
      <c r="M3" s="412"/>
      <c r="N3" s="412"/>
      <c r="O3" s="412"/>
      <c r="P3" s="344"/>
      <c r="Q3" s="345"/>
      <c r="R3" s="344"/>
      <c r="S3" s="346"/>
      <c r="T3" s="346"/>
    </row>
    <row r="4" spans="1:20" ht="49" thickBot="1">
      <c r="A4" s="348" t="s">
        <v>543</v>
      </c>
      <c r="B4" s="349" t="s">
        <v>544</v>
      </c>
      <c r="C4" s="348"/>
      <c r="D4" s="348"/>
      <c r="E4" s="348" t="s">
        <v>545</v>
      </c>
      <c r="F4" s="348"/>
      <c r="G4" s="348"/>
      <c r="H4" s="350"/>
      <c r="I4" s="348" t="s">
        <v>543</v>
      </c>
      <c r="J4" s="349" t="s">
        <v>546</v>
      </c>
      <c r="K4" s="349" t="s">
        <v>544</v>
      </c>
      <c r="L4" s="348"/>
      <c r="M4" s="530"/>
      <c r="N4" s="530"/>
      <c r="O4" s="530"/>
      <c r="P4" s="350"/>
      <c r="Q4" s="351"/>
      <c r="R4" s="350"/>
      <c r="S4" s="352" t="s">
        <v>547</v>
      </c>
      <c r="T4" s="353"/>
    </row>
    <row r="5" spans="1:20" s="367" customFormat="1" ht="14" customHeight="1" thickBot="1">
      <c r="A5" s="354" t="s">
        <v>710</v>
      </c>
      <c r="B5" s="355">
        <v>1</v>
      </c>
      <c r="C5" s="356"/>
      <c r="D5" s="356"/>
      <c r="E5" s="510" t="s">
        <v>548</v>
      </c>
      <c r="F5" s="418"/>
      <c r="G5" s="418"/>
      <c r="H5" s="357"/>
      <c r="I5" s="413" t="s">
        <v>711</v>
      </c>
      <c r="J5" s="414" t="s">
        <v>712</v>
      </c>
      <c r="K5" s="415" t="s">
        <v>549</v>
      </c>
      <c r="L5" s="348"/>
      <c r="M5" s="530"/>
      <c r="N5" s="530"/>
      <c r="O5" s="530"/>
      <c r="P5" s="357"/>
      <c r="Q5" s="376" t="s">
        <v>713</v>
      </c>
      <c r="R5" s="357"/>
      <c r="S5" s="365" t="s">
        <v>549</v>
      </c>
      <c r="T5" s="366"/>
    </row>
    <row r="6" spans="1:20" s="367" customFormat="1" ht="15" customHeight="1">
      <c r="A6" s="368" t="s">
        <v>710</v>
      </c>
      <c r="B6" s="369">
        <v>2</v>
      </c>
      <c r="C6" s="370"/>
      <c r="D6" s="370"/>
      <c r="E6" s="511"/>
      <c r="F6" s="389"/>
      <c r="G6" s="389"/>
      <c r="H6" s="357"/>
      <c r="I6" s="371" t="s">
        <v>711</v>
      </c>
      <c r="J6" s="372" t="s">
        <v>714</v>
      </c>
      <c r="K6" s="373" t="s">
        <v>553</v>
      </c>
      <c r="L6" s="348"/>
      <c r="M6" s="530"/>
      <c r="N6" s="530"/>
      <c r="O6" s="530"/>
      <c r="P6" s="357"/>
      <c r="Q6" s="522" t="s">
        <v>715</v>
      </c>
      <c r="R6" s="357"/>
      <c r="S6" s="377" t="s">
        <v>553</v>
      </c>
      <c r="T6" s="366"/>
    </row>
    <row r="7" spans="1:20" s="367" customFormat="1" ht="15" customHeight="1">
      <c r="A7" s="368" t="s">
        <v>710</v>
      </c>
      <c r="B7" s="369">
        <v>3</v>
      </c>
      <c r="C7" s="370"/>
      <c r="D7" s="370"/>
      <c r="E7" s="511"/>
      <c r="F7" s="389"/>
      <c r="G7" s="389"/>
      <c r="H7" s="357"/>
      <c r="I7" s="371" t="s">
        <v>711</v>
      </c>
      <c r="J7" s="372" t="s">
        <v>716</v>
      </c>
      <c r="K7" s="373" t="s">
        <v>554</v>
      </c>
      <c r="L7" s="348"/>
      <c r="M7" s="530"/>
      <c r="N7" s="530"/>
      <c r="O7" s="530"/>
      <c r="P7" s="357"/>
      <c r="Q7" s="523"/>
      <c r="R7" s="357"/>
      <c r="S7" s="377" t="s">
        <v>554</v>
      </c>
      <c r="T7" s="366"/>
    </row>
    <row r="8" spans="1:20" s="367" customFormat="1" ht="12.75">
      <c r="A8" s="368" t="s">
        <v>710</v>
      </c>
      <c r="B8" s="369">
        <v>4</v>
      </c>
      <c r="C8" s="370"/>
      <c r="D8" s="370"/>
      <c r="E8" s="511"/>
      <c r="F8" s="389"/>
      <c r="G8" s="389"/>
      <c r="H8" s="357"/>
      <c r="I8" s="371" t="s">
        <v>711</v>
      </c>
      <c r="J8" s="372" t="s">
        <v>717</v>
      </c>
      <c r="K8" s="373" t="s">
        <v>551</v>
      </c>
      <c r="L8" s="348"/>
      <c r="M8" s="530"/>
      <c r="N8" s="530"/>
      <c r="O8" s="530"/>
      <c r="P8" s="357"/>
      <c r="Q8" s="523"/>
      <c r="R8" s="357"/>
      <c r="S8" s="377" t="s">
        <v>551</v>
      </c>
      <c r="T8" s="366"/>
    </row>
    <row r="9" spans="1:20" s="367" customFormat="1" ht="12.75">
      <c r="A9" s="368" t="s">
        <v>710</v>
      </c>
      <c r="B9" s="369">
        <v>5</v>
      </c>
      <c r="C9" s="370"/>
      <c r="D9" s="370"/>
      <c r="E9" s="511"/>
      <c r="F9" s="389"/>
      <c r="G9" s="389"/>
      <c r="H9" s="357"/>
      <c r="I9" s="371" t="s">
        <v>711</v>
      </c>
      <c r="J9" s="372" t="s">
        <v>718</v>
      </c>
      <c r="K9" s="373" t="s">
        <v>555</v>
      </c>
      <c r="L9" s="348"/>
      <c r="M9" s="530"/>
      <c r="N9" s="530"/>
      <c r="O9" s="530"/>
      <c r="P9" s="357"/>
      <c r="Q9" s="523"/>
      <c r="R9" s="357"/>
      <c r="S9" s="377" t="s">
        <v>555</v>
      </c>
      <c r="T9" s="366"/>
    </row>
    <row r="10" spans="1:20" s="367" customFormat="1" ht="17" thickBot="1">
      <c r="A10" s="368" t="s">
        <v>710</v>
      </c>
      <c r="B10" s="369">
        <v>6</v>
      </c>
      <c r="C10" s="370"/>
      <c r="D10" s="370"/>
      <c r="E10" s="511"/>
      <c r="F10" s="389"/>
      <c r="G10" s="389"/>
      <c r="H10" s="357"/>
      <c r="I10" s="379" t="s">
        <v>711</v>
      </c>
      <c r="J10" s="380" t="s">
        <v>719</v>
      </c>
      <c r="K10" s="381" t="s">
        <v>556</v>
      </c>
      <c r="L10" s="348"/>
      <c r="M10" s="530"/>
      <c r="N10" s="530"/>
      <c r="O10" s="530"/>
      <c r="P10" s="357"/>
      <c r="Q10" s="524"/>
      <c r="R10" s="357"/>
      <c r="S10" s="377" t="s">
        <v>556</v>
      </c>
      <c r="T10" s="366"/>
    </row>
    <row r="11" spans="1:20" s="367" customFormat="1" ht="12.75">
      <c r="A11" s="368" t="s">
        <v>710</v>
      </c>
      <c r="B11" s="369">
        <v>7</v>
      </c>
      <c r="C11" s="370"/>
      <c r="D11" s="370"/>
      <c r="E11" s="511"/>
      <c r="F11" s="389"/>
      <c r="G11" s="389"/>
      <c r="H11" s="357"/>
      <c r="I11" s="382"/>
      <c r="J11" s="382"/>
      <c r="K11" s="383"/>
      <c r="L11" s="383"/>
      <c r="M11" s="382"/>
      <c r="N11" s="382"/>
      <c r="O11" s="382"/>
      <c r="P11" s="357"/>
      <c r="Q11" s="378"/>
      <c r="R11" s="357"/>
      <c r="S11" s="384" t="s">
        <v>557</v>
      </c>
      <c r="T11" s="366"/>
    </row>
    <row r="12" spans="1:20" s="367" customFormat="1" ht="17" thickBot="1">
      <c r="A12" s="385" t="s">
        <v>710</v>
      </c>
      <c r="B12" s="386">
        <v>8</v>
      </c>
      <c r="C12" s="387"/>
      <c r="D12" s="387"/>
      <c r="E12" s="512"/>
      <c r="F12" s="389"/>
      <c r="G12" s="389"/>
      <c r="H12" s="357"/>
      <c r="I12" s="382"/>
      <c r="J12" s="382"/>
      <c r="K12" s="383"/>
      <c r="L12" s="383"/>
      <c r="M12" s="382"/>
      <c r="N12" s="382"/>
      <c r="O12" s="382"/>
      <c r="P12" s="357"/>
      <c r="Q12" s="378"/>
      <c r="R12" s="357"/>
      <c r="S12" s="388" t="s">
        <v>558</v>
      </c>
      <c r="T12" s="366"/>
    </row>
    <row r="13" spans="1:20" s="382" customFormat="1" ht="12.75">
      <c r="A13" s="378"/>
      <c r="B13" s="378"/>
      <c r="C13" s="378"/>
      <c r="D13" s="378"/>
      <c r="E13" s="389"/>
      <c r="F13" s="389"/>
      <c r="G13" s="389"/>
      <c r="H13" s="357"/>
      <c r="K13" s="383"/>
      <c r="L13" s="383"/>
      <c r="P13" s="357"/>
      <c r="Q13" s="378"/>
      <c r="R13" s="357"/>
      <c r="S13" s="378"/>
      <c r="T13" s="378"/>
    </row>
    <row r="14" spans="1:20" s="393" customFormat="1" ht="12.75">
      <c r="A14" s="507" t="s">
        <v>720</v>
      </c>
      <c r="B14" s="507"/>
      <c r="C14" s="507"/>
      <c r="D14" s="507"/>
      <c r="E14" s="507"/>
      <c r="F14" s="416"/>
      <c r="G14" s="416"/>
      <c r="H14" s="390"/>
      <c r="I14" s="507" t="s">
        <v>721</v>
      </c>
      <c r="J14" s="507"/>
      <c r="K14" s="507"/>
      <c r="L14" s="507"/>
      <c r="M14" s="507"/>
      <c r="N14" s="507"/>
      <c r="O14" s="507"/>
      <c r="P14" s="390"/>
      <c r="Q14" s="391"/>
      <c r="R14" s="390"/>
      <c r="S14" s="392"/>
      <c r="T14" s="392"/>
    </row>
    <row r="15" spans="1:20" ht="49" thickBot="1">
      <c r="A15" s="348" t="s">
        <v>543</v>
      </c>
      <c r="B15" s="349" t="s">
        <v>544</v>
      </c>
      <c r="C15" s="348"/>
      <c r="D15" s="348"/>
      <c r="E15" s="348" t="s">
        <v>545</v>
      </c>
      <c r="F15" s="348"/>
      <c r="G15" s="348"/>
      <c r="H15" s="350"/>
      <c r="I15" s="348" t="s">
        <v>543</v>
      </c>
      <c r="J15" s="349" t="s">
        <v>546</v>
      </c>
      <c r="K15" s="349" t="s">
        <v>544</v>
      </c>
      <c r="L15" s="348"/>
      <c r="M15" s="348" t="s">
        <v>543</v>
      </c>
      <c r="N15" s="349" t="s">
        <v>546</v>
      </c>
      <c r="O15" s="349" t="s">
        <v>544</v>
      </c>
      <c r="P15" s="350"/>
      <c r="Q15" s="351"/>
      <c r="R15" s="350"/>
      <c r="S15" s="352" t="s">
        <v>559</v>
      </c>
      <c r="T15" s="353"/>
    </row>
    <row r="16" spans="1:20" s="367" customFormat="1" ht="15" customHeight="1">
      <c r="A16" s="354" t="s">
        <v>722</v>
      </c>
      <c r="B16" s="355">
        <v>1</v>
      </c>
      <c r="C16" s="356"/>
      <c r="D16" s="356"/>
      <c r="E16" s="510" t="s">
        <v>560</v>
      </c>
      <c r="F16" s="418"/>
      <c r="G16" s="418"/>
      <c r="H16" s="357"/>
      <c r="I16" s="394" t="s">
        <v>723</v>
      </c>
      <c r="J16" s="395" t="s">
        <v>724</v>
      </c>
      <c r="K16" s="396" t="s">
        <v>557</v>
      </c>
      <c r="L16" s="383"/>
      <c r="M16" s="394" t="s">
        <v>725</v>
      </c>
      <c r="N16" s="395" t="s">
        <v>726</v>
      </c>
      <c r="O16" s="396" t="s">
        <v>558</v>
      </c>
      <c r="P16" s="357"/>
      <c r="Q16" s="522" t="s">
        <v>561</v>
      </c>
      <c r="R16" s="357"/>
      <c r="S16" s="397" t="s">
        <v>562</v>
      </c>
      <c r="T16" s="366"/>
    </row>
    <row r="17" spans="1:20" s="367" customFormat="1" ht="16" customHeight="1">
      <c r="A17" s="368" t="s">
        <v>722</v>
      </c>
      <c r="B17" s="369">
        <v>2</v>
      </c>
      <c r="C17" s="370"/>
      <c r="D17" s="370"/>
      <c r="E17" s="511"/>
      <c r="F17" s="389"/>
      <c r="G17" s="389"/>
      <c r="H17" s="357"/>
      <c r="I17" s="398" t="s">
        <v>723</v>
      </c>
      <c r="J17" s="399" t="s">
        <v>727</v>
      </c>
      <c r="K17" s="400" t="s">
        <v>562</v>
      </c>
      <c r="L17" s="383"/>
      <c r="M17" s="398" t="s">
        <v>725</v>
      </c>
      <c r="N17" s="399" t="s">
        <v>728</v>
      </c>
      <c r="O17" s="400" t="s">
        <v>563</v>
      </c>
      <c r="P17" s="357"/>
      <c r="Q17" s="523"/>
      <c r="R17" s="357"/>
      <c r="S17" s="384" t="s">
        <v>564</v>
      </c>
      <c r="T17" s="366"/>
    </row>
    <row r="18" spans="1:20" s="367" customFormat="1" ht="12.75">
      <c r="A18" s="368" t="s">
        <v>722</v>
      </c>
      <c r="B18" s="369">
        <v>3</v>
      </c>
      <c r="C18" s="370"/>
      <c r="D18" s="370"/>
      <c r="E18" s="511"/>
      <c r="F18" s="389"/>
      <c r="G18" s="389"/>
      <c r="H18" s="357"/>
      <c r="I18" s="398" t="s">
        <v>723</v>
      </c>
      <c r="J18" s="399" t="s">
        <v>729</v>
      </c>
      <c r="K18" s="400" t="s">
        <v>564</v>
      </c>
      <c r="L18" s="383"/>
      <c r="M18" s="398" t="s">
        <v>725</v>
      </c>
      <c r="N18" s="399" t="s">
        <v>730</v>
      </c>
      <c r="O18" s="400" t="s">
        <v>565</v>
      </c>
      <c r="P18" s="357"/>
      <c r="Q18" s="523"/>
      <c r="R18" s="357"/>
      <c r="S18" s="384" t="s">
        <v>566</v>
      </c>
      <c r="T18" s="366"/>
    </row>
    <row r="19" spans="1:20" s="367" customFormat="1" ht="12.75">
      <c r="A19" s="368" t="s">
        <v>722</v>
      </c>
      <c r="B19" s="369">
        <v>4</v>
      </c>
      <c r="C19" s="370"/>
      <c r="D19" s="370"/>
      <c r="E19" s="511"/>
      <c r="F19" s="389"/>
      <c r="G19" s="389"/>
      <c r="H19" s="357"/>
      <c r="I19" s="398" t="s">
        <v>723</v>
      </c>
      <c r="J19" s="399" t="s">
        <v>731</v>
      </c>
      <c r="K19" s="400" t="s">
        <v>566</v>
      </c>
      <c r="L19" s="383"/>
      <c r="M19" s="398" t="s">
        <v>725</v>
      </c>
      <c r="N19" s="399" t="s">
        <v>732</v>
      </c>
      <c r="O19" s="400" t="s">
        <v>567</v>
      </c>
      <c r="P19" s="357"/>
      <c r="Q19" s="523"/>
      <c r="R19" s="357"/>
      <c r="S19" s="384" t="s">
        <v>563</v>
      </c>
      <c r="T19" s="366"/>
    </row>
    <row r="20" spans="1:20" s="367" customFormat="1" ht="12.75">
      <c r="A20" s="368" t="s">
        <v>722</v>
      </c>
      <c r="B20" s="369">
        <v>5</v>
      </c>
      <c r="C20" s="370"/>
      <c r="D20" s="370"/>
      <c r="E20" s="511"/>
      <c r="F20" s="389"/>
      <c r="G20" s="389"/>
      <c r="H20" s="357"/>
      <c r="I20" s="398" t="s">
        <v>723</v>
      </c>
      <c r="J20" s="399" t="s">
        <v>733</v>
      </c>
      <c r="K20" s="400" t="s">
        <v>568</v>
      </c>
      <c r="L20" s="383"/>
      <c r="M20" s="398" t="s">
        <v>725</v>
      </c>
      <c r="N20" s="399" t="s">
        <v>734</v>
      </c>
      <c r="O20" s="400" t="s">
        <v>569</v>
      </c>
      <c r="P20" s="357"/>
      <c r="Q20" s="523"/>
      <c r="R20" s="357"/>
      <c r="S20" s="384" t="s">
        <v>565</v>
      </c>
      <c r="T20" s="366"/>
    </row>
    <row r="21" spans="1:20" s="367" customFormat="1" ht="17" thickBot="1">
      <c r="A21" s="368" t="s">
        <v>722</v>
      </c>
      <c r="B21" s="369">
        <v>6</v>
      </c>
      <c r="C21" s="370"/>
      <c r="D21" s="370"/>
      <c r="E21" s="511"/>
      <c r="F21" s="389"/>
      <c r="G21" s="389"/>
      <c r="H21" s="357"/>
      <c r="I21" s="401" t="s">
        <v>723</v>
      </c>
      <c r="J21" s="402" t="s">
        <v>735</v>
      </c>
      <c r="K21" s="403" t="s">
        <v>570</v>
      </c>
      <c r="L21" s="383"/>
      <c r="M21" s="401" t="s">
        <v>725</v>
      </c>
      <c r="N21" s="402" t="s">
        <v>736</v>
      </c>
      <c r="O21" s="403" t="s">
        <v>571</v>
      </c>
      <c r="P21" s="357"/>
      <c r="Q21" s="524"/>
      <c r="R21" s="357"/>
      <c r="S21" s="384" t="s">
        <v>567</v>
      </c>
      <c r="T21" s="366"/>
    </row>
    <row r="22" spans="1:20" s="367" customFormat="1" ht="12.75">
      <c r="A22" s="368" t="s">
        <v>722</v>
      </c>
      <c r="B22" s="369">
        <v>7</v>
      </c>
      <c r="C22" s="370"/>
      <c r="D22" s="370"/>
      <c r="E22" s="511"/>
      <c r="F22" s="389"/>
      <c r="G22" s="389"/>
      <c r="H22" s="357"/>
      <c r="I22" s="382"/>
      <c r="J22" s="382"/>
      <c r="K22" s="383"/>
      <c r="L22" s="383"/>
      <c r="M22" s="382"/>
      <c r="N22" s="382"/>
      <c r="O22" s="404"/>
      <c r="P22" s="357"/>
      <c r="Q22" s="341"/>
      <c r="R22" s="357"/>
      <c r="S22" s="384" t="s">
        <v>572</v>
      </c>
      <c r="T22" s="366"/>
    </row>
    <row r="23" spans="1:20" s="382" customFormat="1" ht="17" thickBot="1">
      <c r="A23" s="385" t="s">
        <v>722</v>
      </c>
      <c r="B23" s="386">
        <v>8</v>
      </c>
      <c r="C23" s="405"/>
      <c r="D23" s="406"/>
      <c r="E23" s="512"/>
      <c r="F23" s="389"/>
      <c r="G23" s="389"/>
      <c r="H23" s="357"/>
      <c r="K23" s="383"/>
      <c r="L23" s="383"/>
      <c r="O23" s="404"/>
      <c r="P23" s="357"/>
      <c r="Q23" s="391"/>
      <c r="R23" s="357"/>
      <c r="S23" s="388" t="s">
        <v>573</v>
      </c>
      <c r="T23" s="378"/>
    </row>
    <row r="24" spans="1:20" s="367" customFormat="1" ht="12.75">
      <c r="A24" s="378"/>
      <c r="B24" s="378"/>
      <c r="C24" s="378"/>
      <c r="D24" s="378"/>
      <c r="E24" s="389"/>
      <c r="F24" s="389"/>
      <c r="G24" s="389"/>
      <c r="H24" s="357"/>
      <c r="I24" s="382"/>
      <c r="J24" s="382"/>
      <c r="K24" s="383"/>
      <c r="L24" s="383"/>
      <c r="M24" s="382"/>
      <c r="N24" s="382"/>
      <c r="O24" s="404"/>
      <c r="P24" s="357"/>
      <c r="Q24" s="341"/>
      <c r="R24" s="357"/>
      <c r="S24" s="366"/>
      <c r="T24" s="366"/>
    </row>
    <row r="25" spans="1:20" s="393" customFormat="1" ht="12.75">
      <c r="A25" s="507" t="s">
        <v>737</v>
      </c>
      <c r="B25" s="507"/>
      <c r="C25" s="507"/>
      <c r="D25" s="507"/>
      <c r="E25" s="507"/>
      <c r="F25" s="416"/>
      <c r="G25" s="416"/>
      <c r="H25" s="390"/>
      <c r="I25" s="507" t="s">
        <v>738</v>
      </c>
      <c r="J25" s="507"/>
      <c r="K25" s="507"/>
      <c r="L25" s="507"/>
      <c r="M25" s="507"/>
      <c r="N25" s="507"/>
      <c r="O25" s="507"/>
      <c r="P25" s="390"/>
      <c r="Q25" s="391"/>
      <c r="R25" s="390"/>
      <c r="S25" s="392"/>
      <c r="T25" s="392"/>
    </row>
    <row r="26" spans="1:20" ht="49" thickBot="1">
      <c r="A26" s="348" t="s">
        <v>543</v>
      </c>
      <c r="B26" s="349" t="s">
        <v>544</v>
      </c>
      <c r="C26" s="348"/>
      <c r="D26" s="348"/>
      <c r="E26" s="348" t="s">
        <v>545</v>
      </c>
      <c r="F26" s="348"/>
      <c r="G26" s="348"/>
      <c r="H26" s="350"/>
      <c r="I26" s="348" t="s">
        <v>543</v>
      </c>
      <c r="J26" s="349" t="s">
        <v>546</v>
      </c>
      <c r="K26" s="349" t="s">
        <v>544</v>
      </c>
      <c r="L26" s="348"/>
      <c r="M26" s="348" t="s">
        <v>543</v>
      </c>
      <c r="N26" s="349" t="s">
        <v>546</v>
      </c>
      <c r="O26" s="349" t="s">
        <v>544</v>
      </c>
      <c r="P26" s="350"/>
      <c r="Q26" s="351"/>
      <c r="R26" s="350"/>
      <c r="S26" s="352" t="s">
        <v>574</v>
      </c>
      <c r="T26" s="353"/>
    </row>
    <row r="27" spans="1:20" s="367" customFormat="1" ht="15" customHeight="1">
      <c r="A27" s="354" t="s">
        <v>739</v>
      </c>
      <c r="B27" s="355">
        <v>1</v>
      </c>
      <c r="C27" s="356"/>
      <c r="D27" s="356"/>
      <c r="E27" s="510" t="s">
        <v>575</v>
      </c>
      <c r="F27" s="418"/>
      <c r="G27" s="418"/>
      <c r="H27" s="357"/>
      <c r="I27" s="394" t="s">
        <v>740</v>
      </c>
      <c r="J27" s="395" t="s">
        <v>741</v>
      </c>
      <c r="K27" s="396" t="s">
        <v>572</v>
      </c>
      <c r="L27" s="383"/>
      <c r="M27" s="394" t="s">
        <v>742</v>
      </c>
      <c r="N27" s="395" t="s">
        <v>743</v>
      </c>
      <c r="O27" s="396" t="s">
        <v>573</v>
      </c>
      <c r="P27" s="357"/>
      <c r="Q27" s="522" t="s">
        <v>576</v>
      </c>
      <c r="R27" s="357"/>
      <c r="S27" s="397" t="s">
        <v>568</v>
      </c>
      <c r="T27" s="366"/>
    </row>
    <row r="28" spans="1:20" s="367" customFormat="1" ht="16" customHeight="1">
      <c r="A28" s="368" t="s">
        <v>739</v>
      </c>
      <c r="B28" s="369">
        <v>2</v>
      </c>
      <c r="C28" s="370"/>
      <c r="D28" s="370"/>
      <c r="E28" s="525"/>
      <c r="F28" s="418"/>
      <c r="G28" s="418"/>
      <c r="H28" s="357"/>
      <c r="I28" s="398" t="s">
        <v>740</v>
      </c>
      <c r="J28" s="399" t="s">
        <v>744</v>
      </c>
      <c r="K28" s="400" t="s">
        <v>577</v>
      </c>
      <c r="L28" s="383"/>
      <c r="M28" s="398" t="s">
        <v>742</v>
      </c>
      <c r="N28" s="399" t="s">
        <v>745</v>
      </c>
      <c r="O28" s="400" t="s">
        <v>578</v>
      </c>
      <c r="P28" s="357"/>
      <c r="Q28" s="523"/>
      <c r="R28" s="357"/>
      <c r="S28" s="384" t="s">
        <v>570</v>
      </c>
      <c r="T28" s="366"/>
    </row>
    <row r="29" spans="1:20" s="367" customFormat="1" ht="12.75">
      <c r="A29" s="368" t="s">
        <v>739</v>
      </c>
      <c r="B29" s="369">
        <v>3</v>
      </c>
      <c r="C29" s="370"/>
      <c r="D29" s="370"/>
      <c r="E29" s="525"/>
      <c r="F29" s="418"/>
      <c r="G29" s="418"/>
      <c r="H29" s="357"/>
      <c r="I29" s="398" t="s">
        <v>740</v>
      </c>
      <c r="J29" s="399" t="s">
        <v>746</v>
      </c>
      <c r="K29" s="400" t="s">
        <v>579</v>
      </c>
      <c r="L29" s="383"/>
      <c r="M29" s="398" t="s">
        <v>742</v>
      </c>
      <c r="N29" s="399" t="s">
        <v>747</v>
      </c>
      <c r="O29" s="400" t="s">
        <v>580</v>
      </c>
      <c r="P29" s="357"/>
      <c r="Q29" s="523"/>
      <c r="R29" s="357"/>
      <c r="S29" s="384" t="s">
        <v>569</v>
      </c>
      <c r="T29" s="366"/>
    </row>
    <row r="30" spans="1:20" s="367" customFormat="1" ht="12.75">
      <c r="A30" s="368" t="s">
        <v>739</v>
      </c>
      <c r="B30" s="369">
        <v>4</v>
      </c>
      <c r="C30" s="370"/>
      <c r="D30" s="370"/>
      <c r="E30" s="525"/>
      <c r="F30" s="418"/>
      <c r="G30" s="418"/>
      <c r="H30" s="357"/>
      <c r="I30" s="398" t="s">
        <v>740</v>
      </c>
      <c r="J30" s="399" t="s">
        <v>841</v>
      </c>
      <c r="K30" s="400" t="s">
        <v>581</v>
      </c>
      <c r="L30" s="383"/>
      <c r="M30" s="398" t="s">
        <v>742</v>
      </c>
      <c r="N30" s="399" t="s">
        <v>748</v>
      </c>
      <c r="O30" s="400" t="s">
        <v>582</v>
      </c>
      <c r="P30" s="357"/>
      <c r="Q30" s="523"/>
      <c r="R30" s="357"/>
      <c r="S30" s="384" t="s">
        <v>571</v>
      </c>
      <c r="T30" s="366"/>
    </row>
    <row r="31" spans="1:20" s="367" customFormat="1" ht="12.75">
      <c r="A31" s="368" t="s">
        <v>739</v>
      </c>
      <c r="B31" s="369">
        <v>5</v>
      </c>
      <c r="C31" s="370"/>
      <c r="D31" s="370"/>
      <c r="E31" s="525"/>
      <c r="F31" s="418"/>
      <c r="G31" s="418"/>
      <c r="H31" s="357"/>
      <c r="I31" s="398" t="s">
        <v>740</v>
      </c>
      <c r="J31" s="399" t="s">
        <v>749</v>
      </c>
      <c r="K31" s="400" t="s">
        <v>583</v>
      </c>
      <c r="L31" s="383"/>
      <c r="M31" s="398" t="s">
        <v>742</v>
      </c>
      <c r="N31" s="399" t="s">
        <v>842</v>
      </c>
      <c r="O31" s="400" t="s">
        <v>584</v>
      </c>
      <c r="P31" s="357"/>
      <c r="Q31" s="523"/>
      <c r="R31" s="357"/>
      <c r="S31" s="384" t="s">
        <v>577</v>
      </c>
      <c r="T31" s="366"/>
    </row>
    <row r="32" spans="1:20" s="367" customFormat="1" ht="17" thickBot="1">
      <c r="A32" s="368" t="s">
        <v>739</v>
      </c>
      <c r="B32" s="369">
        <v>6</v>
      </c>
      <c r="C32" s="370"/>
      <c r="D32" s="370"/>
      <c r="E32" s="525"/>
      <c r="F32" s="418"/>
      <c r="G32" s="418"/>
      <c r="H32" s="357"/>
      <c r="I32" s="401" t="s">
        <v>740</v>
      </c>
      <c r="J32" s="402" t="s">
        <v>846</v>
      </c>
      <c r="K32" s="403" t="s">
        <v>585</v>
      </c>
      <c r="L32" s="383"/>
      <c r="M32" s="401" t="s">
        <v>742</v>
      </c>
      <c r="N32" s="402" t="s">
        <v>847</v>
      </c>
      <c r="O32" s="403" t="s">
        <v>586</v>
      </c>
      <c r="P32" s="357"/>
      <c r="Q32" s="524"/>
      <c r="R32" s="357"/>
      <c r="S32" s="384" t="s">
        <v>578</v>
      </c>
      <c r="T32" s="366"/>
    </row>
    <row r="33" spans="1:20" s="367" customFormat="1" ht="12.75">
      <c r="A33" s="368" t="s">
        <v>739</v>
      </c>
      <c r="B33" s="369">
        <v>7</v>
      </c>
      <c r="C33" s="370"/>
      <c r="D33" s="370"/>
      <c r="E33" s="525"/>
      <c r="F33" s="418"/>
      <c r="G33" s="418"/>
      <c r="H33" s="357"/>
      <c r="I33" s="382"/>
      <c r="J33" s="382"/>
      <c r="K33" s="383"/>
      <c r="L33" s="383"/>
      <c r="M33" s="382"/>
      <c r="N33" s="382"/>
      <c r="O33" s="404"/>
      <c r="P33" s="357"/>
      <c r="Q33" s="341"/>
      <c r="R33" s="357"/>
      <c r="S33" s="384" t="s">
        <v>587</v>
      </c>
      <c r="T33" s="366"/>
    </row>
    <row r="34" spans="1:20" s="367" customFormat="1" ht="17" thickBot="1">
      <c r="A34" s="385" t="s">
        <v>739</v>
      </c>
      <c r="B34" s="386">
        <v>8</v>
      </c>
      <c r="C34" s="405"/>
      <c r="D34" s="387"/>
      <c r="E34" s="526"/>
      <c r="F34" s="418"/>
      <c r="G34" s="418"/>
      <c r="H34" s="357"/>
      <c r="I34" s="382"/>
      <c r="J34" s="382"/>
      <c r="K34" s="383"/>
      <c r="L34" s="383"/>
      <c r="M34" s="382"/>
      <c r="N34" s="382"/>
      <c r="O34" s="404"/>
      <c r="P34" s="357"/>
      <c r="Q34" s="391"/>
      <c r="R34" s="357"/>
      <c r="S34" s="388" t="s">
        <v>588</v>
      </c>
      <c r="T34" s="378"/>
    </row>
    <row r="35" spans="1:20" ht="12.75">
      <c r="A35" s="378"/>
      <c r="B35" s="378"/>
      <c r="C35" s="378"/>
      <c r="D35" s="378"/>
      <c r="E35" s="418"/>
      <c r="F35" s="418"/>
      <c r="G35" s="418"/>
      <c r="H35" s="357"/>
      <c r="I35" s="382"/>
      <c r="J35" s="382"/>
      <c r="K35" s="383"/>
      <c r="L35" s="383"/>
      <c r="M35" s="382"/>
      <c r="N35" s="382"/>
      <c r="O35" s="404"/>
      <c r="P35" s="357"/>
      <c r="Q35" s="341"/>
      <c r="R35" s="357"/>
      <c r="S35" s="366"/>
      <c r="T35" s="366"/>
    </row>
    <row r="36" spans="1:20" ht="12.75">
      <c r="A36" s="507" t="s">
        <v>838</v>
      </c>
      <c r="B36" s="507"/>
      <c r="C36" s="507"/>
      <c r="D36" s="507"/>
      <c r="E36" s="507"/>
      <c r="F36" s="416"/>
      <c r="G36" s="416"/>
      <c r="H36" s="390"/>
      <c r="I36" s="507" t="s">
        <v>750</v>
      </c>
      <c r="J36" s="507"/>
      <c r="K36" s="507"/>
      <c r="L36" s="507"/>
      <c r="M36" s="507"/>
      <c r="N36" s="507"/>
      <c r="O36" s="507"/>
      <c r="P36" s="390"/>
      <c r="Q36" s="391"/>
      <c r="R36" s="390"/>
      <c r="S36" s="392"/>
      <c r="T36" s="392"/>
    </row>
    <row r="37" spans="1:20" ht="49" thickBot="1">
      <c r="A37" s="348" t="s">
        <v>543</v>
      </c>
      <c r="B37" s="349" t="s">
        <v>544</v>
      </c>
      <c r="C37" s="348" t="s">
        <v>543</v>
      </c>
      <c r="D37" s="349" t="s">
        <v>544</v>
      </c>
      <c r="E37" s="348" t="s">
        <v>543</v>
      </c>
      <c r="F37" s="349" t="s">
        <v>544</v>
      </c>
      <c r="G37" s="348" t="s">
        <v>545</v>
      </c>
      <c r="H37" s="350"/>
      <c r="I37" s="348" t="s">
        <v>543</v>
      </c>
      <c r="J37" s="349" t="s">
        <v>546</v>
      </c>
      <c r="K37" s="349" t="s">
        <v>544</v>
      </c>
      <c r="L37" s="407"/>
      <c r="M37" s="382"/>
      <c r="N37" s="382"/>
      <c r="O37" s="404"/>
      <c r="P37" s="350"/>
      <c r="Q37" s="351"/>
      <c r="R37" s="350"/>
      <c r="S37" s="352" t="s">
        <v>589</v>
      </c>
      <c r="T37" s="352" t="s">
        <v>590</v>
      </c>
    </row>
    <row r="38" spans="1:20" ht="15" customHeight="1">
      <c r="A38" s="354" t="s">
        <v>751</v>
      </c>
      <c r="B38" s="355">
        <v>1</v>
      </c>
      <c r="C38" s="354" t="s">
        <v>752</v>
      </c>
      <c r="D38" s="408">
        <v>1</v>
      </c>
      <c r="E38" s="354" t="s">
        <v>839</v>
      </c>
      <c r="F38" s="408">
        <v>1</v>
      </c>
      <c r="G38" s="510" t="s">
        <v>840</v>
      </c>
      <c r="H38" s="357"/>
      <c r="I38" s="537" t="s">
        <v>843</v>
      </c>
      <c r="J38" s="538"/>
      <c r="K38" s="538"/>
      <c r="L38" s="538"/>
      <c r="M38" s="538"/>
      <c r="N38" s="538"/>
      <c r="O38" s="539"/>
      <c r="P38" s="357"/>
      <c r="Q38" s="522" t="s">
        <v>844</v>
      </c>
      <c r="R38" s="357"/>
      <c r="S38" s="531" t="s">
        <v>844</v>
      </c>
      <c r="T38" s="532"/>
    </row>
    <row r="39" spans="1:20" ht="12.75">
      <c r="A39" s="368" t="s">
        <v>751</v>
      </c>
      <c r="B39" s="369">
        <v>2</v>
      </c>
      <c r="C39" s="368" t="s">
        <v>752</v>
      </c>
      <c r="D39" s="409">
        <v>2</v>
      </c>
      <c r="E39" s="368" t="s">
        <v>839</v>
      </c>
      <c r="F39" s="409">
        <v>2</v>
      </c>
      <c r="G39" s="511"/>
      <c r="H39" s="357"/>
      <c r="I39" s="540"/>
      <c r="J39" s="541"/>
      <c r="K39" s="541"/>
      <c r="L39" s="541"/>
      <c r="M39" s="541"/>
      <c r="N39" s="541"/>
      <c r="O39" s="542"/>
      <c r="P39" s="357"/>
      <c r="Q39" s="523"/>
      <c r="R39" s="357"/>
      <c r="S39" s="533"/>
      <c r="T39" s="534"/>
    </row>
    <row r="40" spans="1:20" ht="12.75">
      <c r="A40" s="368" t="s">
        <v>751</v>
      </c>
      <c r="B40" s="369">
        <v>3</v>
      </c>
      <c r="C40" s="368" t="s">
        <v>752</v>
      </c>
      <c r="D40" s="409">
        <v>3</v>
      </c>
      <c r="E40" s="368" t="s">
        <v>839</v>
      </c>
      <c r="F40" s="409">
        <v>3</v>
      </c>
      <c r="G40" s="511"/>
      <c r="H40" s="357"/>
      <c r="I40" s="540"/>
      <c r="J40" s="541"/>
      <c r="K40" s="541"/>
      <c r="L40" s="541"/>
      <c r="M40" s="541"/>
      <c r="N40" s="541"/>
      <c r="O40" s="542"/>
      <c r="P40" s="357"/>
      <c r="Q40" s="523"/>
      <c r="R40" s="357"/>
      <c r="S40" s="533"/>
      <c r="T40" s="534"/>
    </row>
    <row r="41" spans="1:20" ht="12.75">
      <c r="A41" s="368" t="s">
        <v>751</v>
      </c>
      <c r="B41" s="369">
        <v>4</v>
      </c>
      <c r="C41" s="368" t="s">
        <v>752</v>
      </c>
      <c r="D41" s="409">
        <v>4</v>
      </c>
      <c r="E41" s="368" t="s">
        <v>839</v>
      </c>
      <c r="F41" s="409">
        <v>4</v>
      </c>
      <c r="G41" s="511"/>
      <c r="H41" s="357"/>
      <c r="I41" s="540"/>
      <c r="J41" s="541"/>
      <c r="K41" s="541"/>
      <c r="L41" s="541"/>
      <c r="M41" s="541"/>
      <c r="N41" s="541"/>
      <c r="O41" s="542"/>
      <c r="P41" s="357"/>
      <c r="Q41" s="523"/>
      <c r="R41" s="357"/>
      <c r="S41" s="533"/>
      <c r="T41" s="534"/>
    </row>
    <row r="42" spans="1:20" ht="17" thickBot="1">
      <c r="A42" s="368" t="s">
        <v>751</v>
      </c>
      <c r="B42" s="369">
        <v>5</v>
      </c>
      <c r="C42" s="368" t="s">
        <v>752</v>
      </c>
      <c r="D42" s="409">
        <v>5</v>
      </c>
      <c r="E42" s="368" t="s">
        <v>839</v>
      </c>
      <c r="F42" s="409">
        <v>5</v>
      </c>
      <c r="G42" s="511"/>
      <c r="H42" s="357"/>
      <c r="I42" s="543"/>
      <c r="J42" s="544"/>
      <c r="K42" s="544"/>
      <c r="L42" s="544"/>
      <c r="M42" s="544"/>
      <c r="N42" s="544"/>
      <c r="O42" s="545"/>
      <c r="P42" s="357"/>
      <c r="Q42" s="523"/>
      <c r="R42" s="357"/>
      <c r="S42" s="533"/>
      <c r="T42" s="534"/>
    </row>
    <row r="43" spans="1:20" ht="12.75">
      <c r="A43" s="368" t="s">
        <v>751</v>
      </c>
      <c r="B43" s="369">
        <v>6</v>
      </c>
      <c r="C43" s="368" t="s">
        <v>752</v>
      </c>
      <c r="D43" s="409">
        <v>6</v>
      </c>
      <c r="E43" s="368" t="s">
        <v>839</v>
      </c>
      <c r="F43" s="409">
        <v>6</v>
      </c>
      <c r="G43" s="511"/>
      <c r="H43" s="357"/>
      <c r="I43" s="382"/>
      <c r="J43" s="382"/>
      <c r="K43" s="383"/>
      <c r="L43" s="383"/>
      <c r="M43" s="382"/>
      <c r="N43" s="382"/>
      <c r="O43" s="404"/>
      <c r="P43" s="357"/>
      <c r="Q43" s="523"/>
      <c r="R43" s="357"/>
      <c r="S43" s="533"/>
      <c r="T43" s="534"/>
    </row>
    <row r="44" spans="1:20" ht="12.75">
      <c r="A44" s="368" t="s">
        <v>751</v>
      </c>
      <c r="B44" s="369">
        <v>7</v>
      </c>
      <c r="C44" s="368" t="s">
        <v>752</v>
      </c>
      <c r="D44" s="409">
        <v>7</v>
      </c>
      <c r="E44" s="368"/>
      <c r="F44" s="409"/>
      <c r="G44" s="511"/>
      <c r="H44" s="357"/>
      <c r="P44" s="357"/>
      <c r="Q44" s="523"/>
      <c r="R44" s="357"/>
      <c r="S44" s="533"/>
      <c r="T44" s="534"/>
    </row>
    <row r="45" spans="1:20" ht="17" thickBot="1">
      <c r="A45" s="385"/>
      <c r="B45" s="386"/>
      <c r="C45" s="385"/>
      <c r="D45" s="410"/>
      <c r="E45" s="385"/>
      <c r="F45" s="410"/>
      <c r="G45" s="512"/>
      <c r="H45" s="357"/>
      <c r="P45" s="357"/>
      <c r="Q45" s="524"/>
      <c r="R45" s="357"/>
      <c r="S45" s="535"/>
      <c r="T45" s="536"/>
    </row>
  </sheetData>
  <mergeCells count="28">
    <mergeCell ref="S38:T45"/>
    <mergeCell ref="Q27:Q32"/>
    <mergeCell ref="A36:E36"/>
    <mergeCell ref="I36:O36"/>
    <mergeCell ref="G38:G45"/>
    <mergeCell ref="Q38:Q45"/>
    <mergeCell ref="E27:E34"/>
    <mergeCell ref="I38:O42"/>
    <mergeCell ref="A14:E14"/>
    <mergeCell ref="I14:O14"/>
    <mergeCell ref="E16:E23"/>
    <mergeCell ref="Q16:Q21"/>
    <mergeCell ref="A25:E25"/>
    <mergeCell ref="I25:O25"/>
    <mergeCell ref="E5:E12"/>
    <mergeCell ref="M5:O5"/>
    <mergeCell ref="M6:O6"/>
    <mergeCell ref="Q6:Q10"/>
    <mergeCell ref="M7:O7"/>
    <mergeCell ref="M8:O8"/>
    <mergeCell ref="M9:O9"/>
    <mergeCell ref="M10:O10"/>
    <mergeCell ref="M4:O4"/>
    <mergeCell ref="A1:E1"/>
    <mergeCell ref="I1:O1"/>
    <mergeCell ref="S1:T1"/>
    <mergeCell ref="A3:E3"/>
    <mergeCell ref="I3:K3"/>
  </mergeCells>
  <printOptions horizontalCentered="1" verticalCentered="1"/>
  <pageMargins left="0.16" right="0.16" top="1" bottom="1" header="0.5" footer="0.5"/>
  <pageSetup fitToHeight="1" fitToWidth="1" horizontalDpi="600" verticalDpi="600" orientation="landscape" paperSize="9" scale="52"/>
  <headerFooter>
    <oddHeader>&amp;C&amp;"Calibri,Gras"&amp;16&amp;U&amp;K000000Championnat U14_x000D_2014-2015</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8"/>
  <sheetViews>
    <sheetView workbookViewId="0" topLeftCell="A1"/>
  </sheetViews>
  <sheetFormatPr defaultColWidth="11.421875" defaultRowHeight="12.75"/>
  <cols>
    <col min="1" max="1" width="12.421875" style="353" bestFit="1" customWidth="1"/>
    <col min="2" max="2" width="13.28125" style="353" customWidth="1"/>
    <col min="3" max="3" width="12.28125" style="353" bestFit="1" customWidth="1"/>
    <col min="4" max="4" width="13.140625" style="353" customWidth="1"/>
    <col min="5" max="5" width="16.421875" style="353" bestFit="1" customWidth="1"/>
    <col min="6" max="6" width="16.421875" style="353" customWidth="1"/>
    <col min="7" max="7" width="17.7109375" style="353" customWidth="1"/>
    <col min="8" max="8" width="2.140625" style="325" customWidth="1"/>
    <col min="9" max="9" width="14.28125" style="325" customWidth="1"/>
    <col min="10" max="10" width="18.7109375" style="325" bestFit="1" customWidth="1"/>
    <col min="11" max="11" width="13.00390625" style="325" bestFit="1" customWidth="1"/>
    <col min="12" max="12" width="2.421875" style="325" customWidth="1"/>
    <col min="13" max="13" width="14.28125" style="325" customWidth="1"/>
    <col min="14" max="14" width="19.00390625" style="325" bestFit="1" customWidth="1"/>
    <col min="15" max="15" width="13.140625" style="325" customWidth="1"/>
    <col min="16" max="16" width="2.00390625" style="325" customWidth="1"/>
    <col min="17" max="17" width="65.7109375" style="353" customWidth="1"/>
    <col min="18" max="18" width="2.28125" style="325" customWidth="1"/>
    <col min="19" max="19" width="15.7109375" style="325" bestFit="1" customWidth="1"/>
    <col min="20" max="20" width="14.421875" style="325" bestFit="1" customWidth="1"/>
    <col min="21" max="16384" width="10.8515625" style="325" customWidth="1"/>
  </cols>
  <sheetData>
    <row r="1" spans="1:20" s="339" customFormat="1" ht="87" customHeight="1" thickBot="1">
      <c r="A1" s="497" t="s">
        <v>606</v>
      </c>
      <c r="B1" s="498"/>
      <c r="C1" s="498"/>
      <c r="D1" s="498"/>
      <c r="E1" s="499"/>
      <c r="F1" s="417"/>
      <c r="G1" s="417"/>
      <c r="H1" s="336"/>
      <c r="I1" s="500" t="s">
        <v>607</v>
      </c>
      <c r="J1" s="501"/>
      <c r="K1" s="501"/>
      <c r="L1" s="501"/>
      <c r="M1" s="501"/>
      <c r="N1" s="501"/>
      <c r="O1" s="502"/>
      <c r="P1" s="336"/>
      <c r="Q1" s="411" t="s">
        <v>753</v>
      </c>
      <c r="R1" s="338"/>
      <c r="S1" s="505" t="s">
        <v>610</v>
      </c>
      <c r="T1" s="506"/>
    </row>
    <row r="2" spans="1:20" s="343" customFormat="1" ht="12.75">
      <c r="A2" s="340"/>
      <c r="B2" s="340"/>
      <c r="C2" s="340"/>
      <c r="D2" s="340"/>
      <c r="E2" s="340"/>
      <c r="F2" s="341"/>
      <c r="G2" s="341"/>
      <c r="H2" s="338"/>
      <c r="I2" s="341"/>
      <c r="J2" s="341"/>
      <c r="K2" s="341"/>
      <c r="L2" s="341"/>
      <c r="M2" s="341"/>
      <c r="N2" s="341"/>
      <c r="O2" s="341"/>
      <c r="P2" s="338"/>
      <c r="Q2" s="341"/>
      <c r="R2" s="338"/>
      <c r="S2" s="342"/>
      <c r="T2" s="342"/>
    </row>
    <row r="3" spans="1:20" s="347" customFormat="1" ht="12.75">
      <c r="A3" s="507" t="s">
        <v>754</v>
      </c>
      <c r="B3" s="507"/>
      <c r="C3" s="507"/>
      <c r="D3" s="507"/>
      <c r="E3" s="507"/>
      <c r="F3" s="416"/>
      <c r="G3" s="416"/>
      <c r="H3" s="344"/>
      <c r="I3" s="507" t="s">
        <v>755</v>
      </c>
      <c r="J3" s="507"/>
      <c r="K3" s="507"/>
      <c r="L3" s="507"/>
      <c r="M3" s="507"/>
      <c r="N3" s="507"/>
      <c r="O3" s="507"/>
      <c r="P3" s="344"/>
      <c r="Q3" s="345"/>
      <c r="R3" s="344"/>
      <c r="S3" s="346"/>
      <c r="T3" s="346"/>
    </row>
    <row r="4" spans="1:20" ht="33" thickBot="1">
      <c r="A4" s="348" t="s">
        <v>613</v>
      </c>
      <c r="B4" s="349" t="s">
        <v>614</v>
      </c>
      <c r="C4" s="348"/>
      <c r="D4" s="348"/>
      <c r="E4" s="348" t="s">
        <v>615</v>
      </c>
      <c r="F4" s="348"/>
      <c r="G4" s="348"/>
      <c r="H4" s="350"/>
      <c r="I4" s="348" t="s">
        <v>613</v>
      </c>
      <c r="J4" s="349" t="s">
        <v>616</v>
      </c>
      <c r="K4" s="349" t="s">
        <v>614</v>
      </c>
      <c r="L4" s="348"/>
      <c r="M4" s="509" t="s">
        <v>615</v>
      </c>
      <c r="N4" s="509"/>
      <c r="O4" s="509"/>
      <c r="P4" s="350"/>
      <c r="Q4" s="351"/>
      <c r="R4" s="350"/>
      <c r="S4" s="352" t="s">
        <v>617</v>
      </c>
      <c r="T4" s="353"/>
    </row>
    <row r="5" spans="1:20" s="367" customFormat="1" ht="14" customHeight="1" thickBot="1">
      <c r="A5" s="354" t="s">
        <v>710</v>
      </c>
      <c r="B5" s="355">
        <v>1</v>
      </c>
      <c r="C5" s="356"/>
      <c r="D5" s="356"/>
      <c r="E5" s="510" t="s">
        <v>618</v>
      </c>
      <c r="F5" s="418"/>
      <c r="G5" s="418"/>
      <c r="H5" s="357"/>
      <c r="I5" s="358" t="s">
        <v>711</v>
      </c>
      <c r="J5" s="359" t="s">
        <v>712</v>
      </c>
      <c r="K5" s="360" t="s">
        <v>549</v>
      </c>
      <c r="L5" s="361"/>
      <c r="M5" s="513" t="s">
        <v>619</v>
      </c>
      <c r="N5" s="514"/>
      <c r="O5" s="515"/>
      <c r="P5" s="357"/>
      <c r="Q5" s="376" t="s">
        <v>756</v>
      </c>
      <c r="R5" s="357"/>
      <c r="S5" s="365" t="s">
        <v>549</v>
      </c>
      <c r="T5" s="366"/>
    </row>
    <row r="6" spans="1:20" s="367" customFormat="1" ht="15" customHeight="1">
      <c r="A6" s="368" t="s">
        <v>710</v>
      </c>
      <c r="B6" s="369">
        <v>2</v>
      </c>
      <c r="C6" s="370"/>
      <c r="D6" s="370"/>
      <c r="E6" s="511"/>
      <c r="F6" s="389"/>
      <c r="G6" s="389"/>
      <c r="H6" s="357"/>
      <c r="I6" s="371" t="s">
        <v>711</v>
      </c>
      <c r="J6" s="372" t="s">
        <v>714</v>
      </c>
      <c r="K6" s="373" t="s">
        <v>553</v>
      </c>
      <c r="L6" s="361"/>
      <c r="M6" s="516"/>
      <c r="N6" s="517"/>
      <c r="O6" s="518"/>
      <c r="P6" s="357"/>
      <c r="Q6" s="522" t="s">
        <v>700</v>
      </c>
      <c r="R6" s="357"/>
      <c r="S6" s="377" t="s">
        <v>553</v>
      </c>
      <c r="T6" s="366"/>
    </row>
    <row r="7" spans="1:20" s="367" customFormat="1" ht="15" customHeight="1">
      <c r="A7" s="368" t="s">
        <v>710</v>
      </c>
      <c r="B7" s="369">
        <v>3</v>
      </c>
      <c r="C7" s="370"/>
      <c r="D7" s="370"/>
      <c r="E7" s="511"/>
      <c r="F7" s="389"/>
      <c r="G7" s="389"/>
      <c r="H7" s="357"/>
      <c r="I7" s="371" t="s">
        <v>711</v>
      </c>
      <c r="J7" s="372" t="s">
        <v>716</v>
      </c>
      <c r="K7" s="373" t="s">
        <v>554</v>
      </c>
      <c r="L7" s="361"/>
      <c r="M7" s="516"/>
      <c r="N7" s="517"/>
      <c r="O7" s="518"/>
      <c r="P7" s="357"/>
      <c r="Q7" s="523"/>
      <c r="R7" s="357"/>
      <c r="S7" s="377" t="s">
        <v>554</v>
      </c>
      <c r="T7" s="366"/>
    </row>
    <row r="8" spans="1:20" s="367" customFormat="1" ht="12.75">
      <c r="A8" s="368" t="s">
        <v>710</v>
      </c>
      <c r="B8" s="369">
        <v>4</v>
      </c>
      <c r="C8" s="370"/>
      <c r="D8" s="370"/>
      <c r="E8" s="511"/>
      <c r="F8" s="389"/>
      <c r="G8" s="389"/>
      <c r="H8" s="357"/>
      <c r="I8" s="371" t="s">
        <v>711</v>
      </c>
      <c r="J8" s="372" t="s">
        <v>717</v>
      </c>
      <c r="K8" s="373" t="s">
        <v>551</v>
      </c>
      <c r="L8" s="361"/>
      <c r="M8" s="516"/>
      <c r="N8" s="517"/>
      <c r="O8" s="518"/>
      <c r="P8" s="357"/>
      <c r="Q8" s="523"/>
      <c r="R8" s="357"/>
      <c r="S8" s="377" t="s">
        <v>551</v>
      </c>
      <c r="T8" s="366"/>
    </row>
    <row r="9" spans="1:20" s="367" customFormat="1" ht="12.75">
      <c r="A9" s="368" t="s">
        <v>710</v>
      </c>
      <c r="B9" s="369">
        <v>5</v>
      </c>
      <c r="C9" s="370"/>
      <c r="D9" s="370"/>
      <c r="E9" s="511"/>
      <c r="F9" s="389"/>
      <c r="G9" s="389"/>
      <c r="H9" s="357"/>
      <c r="I9" s="371" t="s">
        <v>711</v>
      </c>
      <c r="J9" s="372" t="s">
        <v>718</v>
      </c>
      <c r="K9" s="373" t="s">
        <v>555</v>
      </c>
      <c r="L9" s="361"/>
      <c r="M9" s="516"/>
      <c r="N9" s="517"/>
      <c r="O9" s="518"/>
      <c r="P9" s="357"/>
      <c r="Q9" s="523"/>
      <c r="R9" s="357"/>
      <c r="S9" s="377" t="s">
        <v>555</v>
      </c>
      <c r="T9" s="366"/>
    </row>
    <row r="10" spans="1:20" s="367" customFormat="1" ht="17" thickBot="1">
      <c r="A10" s="368" t="s">
        <v>710</v>
      </c>
      <c r="B10" s="369">
        <v>6</v>
      </c>
      <c r="C10" s="370"/>
      <c r="D10" s="370"/>
      <c r="E10" s="511"/>
      <c r="F10" s="389"/>
      <c r="G10" s="389"/>
      <c r="H10" s="357"/>
      <c r="I10" s="379" t="s">
        <v>711</v>
      </c>
      <c r="J10" s="380" t="s">
        <v>719</v>
      </c>
      <c r="K10" s="381" t="s">
        <v>556</v>
      </c>
      <c r="L10" s="361"/>
      <c r="M10" s="519"/>
      <c r="N10" s="520"/>
      <c r="O10" s="521"/>
      <c r="P10" s="357"/>
      <c r="Q10" s="524"/>
      <c r="R10" s="357"/>
      <c r="S10" s="377" t="s">
        <v>556</v>
      </c>
      <c r="T10" s="366"/>
    </row>
    <row r="11" spans="1:20" s="367" customFormat="1" ht="12.75">
      <c r="A11" s="368" t="s">
        <v>710</v>
      </c>
      <c r="B11" s="369">
        <v>7</v>
      </c>
      <c r="C11" s="370"/>
      <c r="D11" s="370"/>
      <c r="E11" s="511"/>
      <c r="F11" s="389"/>
      <c r="G11" s="389"/>
      <c r="H11" s="357"/>
      <c r="I11" s="382"/>
      <c r="J11" s="382"/>
      <c r="K11" s="383"/>
      <c r="L11" s="383"/>
      <c r="M11" s="382"/>
      <c r="N11" s="382"/>
      <c r="O11" s="382"/>
      <c r="P11" s="357"/>
      <c r="Q11" s="378"/>
      <c r="R11" s="357"/>
      <c r="S11" s="384" t="s">
        <v>557</v>
      </c>
      <c r="T11" s="366"/>
    </row>
    <row r="12" spans="1:20" s="367" customFormat="1" ht="17" thickBot="1">
      <c r="A12" s="385" t="s">
        <v>710</v>
      </c>
      <c r="B12" s="386">
        <v>8</v>
      </c>
      <c r="C12" s="387"/>
      <c r="D12" s="387"/>
      <c r="E12" s="512"/>
      <c r="F12" s="389"/>
      <c r="G12" s="389"/>
      <c r="H12" s="357"/>
      <c r="I12" s="382"/>
      <c r="J12" s="382"/>
      <c r="K12" s="383"/>
      <c r="L12" s="383"/>
      <c r="M12" s="382"/>
      <c r="N12" s="382"/>
      <c r="O12" s="382"/>
      <c r="P12" s="357"/>
      <c r="Q12" s="378"/>
      <c r="R12" s="357"/>
      <c r="S12" s="388" t="s">
        <v>558</v>
      </c>
      <c r="T12" s="366"/>
    </row>
    <row r="13" spans="1:20" s="382" customFormat="1" ht="12.75">
      <c r="A13" s="378"/>
      <c r="B13" s="378"/>
      <c r="C13" s="378"/>
      <c r="D13" s="378"/>
      <c r="E13" s="389"/>
      <c r="F13" s="389"/>
      <c r="G13" s="389"/>
      <c r="H13" s="357"/>
      <c r="K13" s="383"/>
      <c r="L13" s="383"/>
      <c r="P13" s="357"/>
      <c r="Q13" s="378"/>
      <c r="R13" s="357"/>
      <c r="S13" s="378"/>
      <c r="T13" s="378"/>
    </row>
    <row r="14" spans="1:20" s="393" customFormat="1" ht="12.75">
      <c r="A14" s="507" t="s">
        <v>757</v>
      </c>
      <c r="B14" s="507"/>
      <c r="C14" s="507"/>
      <c r="D14" s="507"/>
      <c r="E14" s="507"/>
      <c r="F14" s="416"/>
      <c r="G14" s="416"/>
      <c r="H14" s="390"/>
      <c r="I14" s="507" t="s">
        <v>758</v>
      </c>
      <c r="J14" s="507"/>
      <c r="K14" s="507"/>
      <c r="L14" s="507"/>
      <c r="M14" s="507"/>
      <c r="N14" s="507"/>
      <c r="O14" s="507"/>
      <c r="P14" s="390"/>
      <c r="Q14" s="391"/>
      <c r="R14" s="390"/>
      <c r="S14" s="392"/>
      <c r="T14" s="392"/>
    </row>
    <row r="15" spans="1:20" ht="49" thickBot="1">
      <c r="A15" s="348" t="s">
        <v>613</v>
      </c>
      <c r="B15" s="349" t="s">
        <v>614</v>
      </c>
      <c r="C15" s="348"/>
      <c r="D15" s="348"/>
      <c r="E15" s="348" t="s">
        <v>615</v>
      </c>
      <c r="F15" s="348"/>
      <c r="G15" s="348"/>
      <c r="H15" s="350"/>
      <c r="I15" s="348" t="s">
        <v>613</v>
      </c>
      <c r="J15" s="349" t="s">
        <v>616</v>
      </c>
      <c r="K15" s="349" t="s">
        <v>614</v>
      </c>
      <c r="L15" s="348"/>
      <c r="M15" s="348" t="s">
        <v>613</v>
      </c>
      <c r="N15" s="349" t="s">
        <v>616</v>
      </c>
      <c r="O15" s="349" t="s">
        <v>621</v>
      </c>
      <c r="P15" s="350"/>
      <c r="Q15" s="351"/>
      <c r="R15" s="350"/>
      <c r="S15" s="352" t="s">
        <v>622</v>
      </c>
      <c r="T15" s="353"/>
    </row>
    <row r="16" spans="1:20" s="367" customFormat="1" ht="16" customHeight="1">
      <c r="A16" s="354" t="s">
        <v>722</v>
      </c>
      <c r="B16" s="355">
        <v>1</v>
      </c>
      <c r="C16" s="356"/>
      <c r="D16" s="356"/>
      <c r="E16" s="510" t="s">
        <v>623</v>
      </c>
      <c r="F16" s="418"/>
      <c r="G16" s="418"/>
      <c r="H16" s="357"/>
      <c r="I16" s="394" t="s">
        <v>723</v>
      </c>
      <c r="J16" s="395" t="s">
        <v>724</v>
      </c>
      <c r="K16" s="396" t="s">
        <v>557</v>
      </c>
      <c r="L16" s="383"/>
      <c r="M16" s="394" t="s">
        <v>725</v>
      </c>
      <c r="N16" s="395" t="s">
        <v>726</v>
      </c>
      <c r="O16" s="396" t="s">
        <v>558</v>
      </c>
      <c r="P16" s="357"/>
      <c r="Q16" s="522" t="s">
        <v>624</v>
      </c>
      <c r="R16" s="357"/>
      <c r="S16" s="397" t="s">
        <v>562</v>
      </c>
      <c r="T16" s="366"/>
    </row>
    <row r="17" spans="1:20" s="367" customFormat="1" ht="16" customHeight="1">
      <c r="A17" s="368" t="s">
        <v>722</v>
      </c>
      <c r="B17" s="369">
        <v>2</v>
      </c>
      <c r="C17" s="370"/>
      <c r="D17" s="370"/>
      <c r="E17" s="511"/>
      <c r="F17" s="389"/>
      <c r="G17" s="389"/>
      <c r="H17" s="357"/>
      <c r="I17" s="398" t="s">
        <v>723</v>
      </c>
      <c r="J17" s="399" t="s">
        <v>727</v>
      </c>
      <c r="K17" s="400" t="s">
        <v>562</v>
      </c>
      <c r="L17" s="383"/>
      <c r="M17" s="398" t="s">
        <v>725</v>
      </c>
      <c r="N17" s="399" t="s">
        <v>728</v>
      </c>
      <c r="O17" s="400" t="s">
        <v>563</v>
      </c>
      <c r="P17" s="357"/>
      <c r="Q17" s="523"/>
      <c r="R17" s="357"/>
      <c r="S17" s="384" t="s">
        <v>564</v>
      </c>
      <c r="T17" s="366"/>
    </row>
    <row r="18" spans="1:20" s="367" customFormat="1" ht="12.75">
      <c r="A18" s="368" t="s">
        <v>722</v>
      </c>
      <c r="B18" s="369">
        <v>3</v>
      </c>
      <c r="C18" s="370"/>
      <c r="D18" s="370"/>
      <c r="E18" s="511"/>
      <c r="F18" s="389"/>
      <c r="G18" s="389"/>
      <c r="H18" s="357"/>
      <c r="I18" s="398" t="s">
        <v>723</v>
      </c>
      <c r="J18" s="399" t="s">
        <v>729</v>
      </c>
      <c r="K18" s="400" t="s">
        <v>564</v>
      </c>
      <c r="L18" s="383"/>
      <c r="M18" s="398" t="s">
        <v>725</v>
      </c>
      <c r="N18" s="399" t="s">
        <v>730</v>
      </c>
      <c r="O18" s="400" t="s">
        <v>565</v>
      </c>
      <c r="P18" s="357"/>
      <c r="Q18" s="523"/>
      <c r="R18" s="357"/>
      <c r="S18" s="384" t="s">
        <v>566</v>
      </c>
      <c r="T18" s="366"/>
    </row>
    <row r="19" spans="1:20" s="367" customFormat="1" ht="12.75">
      <c r="A19" s="368" t="s">
        <v>722</v>
      </c>
      <c r="B19" s="369">
        <v>4</v>
      </c>
      <c r="C19" s="370"/>
      <c r="D19" s="370"/>
      <c r="E19" s="511"/>
      <c r="F19" s="389"/>
      <c r="G19" s="389"/>
      <c r="H19" s="357"/>
      <c r="I19" s="398" t="s">
        <v>723</v>
      </c>
      <c r="J19" s="399" t="s">
        <v>731</v>
      </c>
      <c r="K19" s="400" t="s">
        <v>566</v>
      </c>
      <c r="L19" s="383"/>
      <c r="M19" s="398" t="s">
        <v>725</v>
      </c>
      <c r="N19" s="399" t="s">
        <v>732</v>
      </c>
      <c r="O19" s="400" t="s">
        <v>567</v>
      </c>
      <c r="P19" s="357"/>
      <c r="Q19" s="523"/>
      <c r="R19" s="357"/>
      <c r="S19" s="384" t="s">
        <v>563</v>
      </c>
      <c r="T19" s="366"/>
    </row>
    <row r="20" spans="1:20" s="367" customFormat="1" ht="12.75">
      <c r="A20" s="368" t="s">
        <v>722</v>
      </c>
      <c r="B20" s="369">
        <v>5</v>
      </c>
      <c r="C20" s="370"/>
      <c r="D20" s="370"/>
      <c r="E20" s="511"/>
      <c r="F20" s="389"/>
      <c r="G20" s="389"/>
      <c r="H20" s="357"/>
      <c r="I20" s="398" t="s">
        <v>723</v>
      </c>
      <c r="J20" s="399" t="s">
        <v>733</v>
      </c>
      <c r="K20" s="400" t="s">
        <v>568</v>
      </c>
      <c r="L20" s="383"/>
      <c r="M20" s="398" t="s">
        <v>725</v>
      </c>
      <c r="N20" s="399" t="s">
        <v>734</v>
      </c>
      <c r="O20" s="400" t="s">
        <v>569</v>
      </c>
      <c r="P20" s="357"/>
      <c r="Q20" s="523"/>
      <c r="R20" s="357"/>
      <c r="S20" s="384" t="s">
        <v>565</v>
      </c>
      <c r="T20" s="366"/>
    </row>
    <row r="21" spans="1:20" s="367" customFormat="1" ht="17" thickBot="1">
      <c r="A21" s="368" t="s">
        <v>722</v>
      </c>
      <c r="B21" s="369">
        <v>6</v>
      </c>
      <c r="C21" s="370"/>
      <c r="D21" s="370"/>
      <c r="E21" s="511"/>
      <c r="F21" s="389"/>
      <c r="G21" s="389"/>
      <c r="H21" s="357"/>
      <c r="I21" s="401" t="s">
        <v>723</v>
      </c>
      <c r="J21" s="402" t="s">
        <v>735</v>
      </c>
      <c r="K21" s="403" t="s">
        <v>570</v>
      </c>
      <c r="L21" s="383"/>
      <c r="M21" s="401" t="s">
        <v>725</v>
      </c>
      <c r="N21" s="402" t="s">
        <v>736</v>
      </c>
      <c r="O21" s="403" t="s">
        <v>571</v>
      </c>
      <c r="P21" s="357"/>
      <c r="Q21" s="524"/>
      <c r="R21" s="357"/>
      <c r="S21" s="384" t="s">
        <v>567</v>
      </c>
      <c r="T21" s="366"/>
    </row>
    <row r="22" spans="1:20" s="367" customFormat="1" ht="12.75">
      <c r="A22" s="368" t="s">
        <v>722</v>
      </c>
      <c r="B22" s="369">
        <v>7</v>
      </c>
      <c r="C22" s="370"/>
      <c r="D22" s="370"/>
      <c r="E22" s="511"/>
      <c r="F22" s="389"/>
      <c r="G22" s="389"/>
      <c r="H22" s="357"/>
      <c r="I22" s="382"/>
      <c r="J22" s="382"/>
      <c r="K22" s="383"/>
      <c r="L22" s="383"/>
      <c r="M22" s="382"/>
      <c r="N22" s="382"/>
      <c r="O22" s="404"/>
      <c r="P22" s="357"/>
      <c r="Q22" s="341"/>
      <c r="R22" s="357"/>
      <c r="S22" s="384" t="s">
        <v>572</v>
      </c>
      <c r="T22" s="366"/>
    </row>
    <row r="23" spans="1:20" s="382" customFormat="1" ht="17" thickBot="1">
      <c r="A23" s="385" t="s">
        <v>722</v>
      </c>
      <c r="B23" s="386">
        <v>8</v>
      </c>
      <c r="C23" s="405"/>
      <c r="D23" s="406"/>
      <c r="E23" s="512"/>
      <c r="F23" s="389"/>
      <c r="G23" s="389"/>
      <c r="H23" s="357"/>
      <c r="K23" s="383"/>
      <c r="L23" s="383"/>
      <c r="O23" s="404"/>
      <c r="P23" s="357"/>
      <c r="Q23" s="391"/>
      <c r="R23" s="357"/>
      <c r="S23" s="388" t="s">
        <v>573</v>
      </c>
      <c r="T23" s="378"/>
    </row>
    <row r="24" spans="1:20" s="367" customFormat="1" ht="12.75">
      <c r="A24" s="378"/>
      <c r="B24" s="378"/>
      <c r="C24" s="378"/>
      <c r="D24" s="378"/>
      <c r="E24" s="389"/>
      <c r="F24" s="389"/>
      <c r="G24" s="389"/>
      <c r="H24" s="357"/>
      <c r="I24" s="382"/>
      <c r="J24" s="382"/>
      <c r="K24" s="383"/>
      <c r="L24" s="383"/>
      <c r="M24" s="382"/>
      <c r="N24" s="382"/>
      <c r="O24" s="404"/>
      <c r="P24" s="357"/>
      <c r="Q24" s="341"/>
      <c r="R24" s="357"/>
      <c r="S24" s="366"/>
      <c r="T24" s="366"/>
    </row>
    <row r="25" spans="1:20" s="393" customFormat="1" ht="12.75">
      <c r="A25" s="507" t="s">
        <v>759</v>
      </c>
      <c r="B25" s="507"/>
      <c r="C25" s="507"/>
      <c r="D25" s="507"/>
      <c r="E25" s="507"/>
      <c r="F25" s="416"/>
      <c r="G25" s="416"/>
      <c r="H25" s="390"/>
      <c r="I25" s="507" t="s">
        <v>760</v>
      </c>
      <c r="J25" s="507"/>
      <c r="K25" s="507"/>
      <c r="L25" s="507"/>
      <c r="M25" s="507"/>
      <c r="N25" s="507"/>
      <c r="O25" s="507"/>
      <c r="P25" s="390"/>
      <c r="Q25" s="391"/>
      <c r="R25" s="390"/>
      <c r="S25" s="392"/>
      <c r="T25" s="392"/>
    </row>
    <row r="26" spans="1:20" ht="49" thickBot="1">
      <c r="A26" s="348" t="s">
        <v>613</v>
      </c>
      <c r="B26" s="349" t="s">
        <v>614</v>
      </c>
      <c r="C26" s="348"/>
      <c r="D26" s="348"/>
      <c r="E26" s="348" t="s">
        <v>615</v>
      </c>
      <c r="F26" s="348"/>
      <c r="G26" s="348"/>
      <c r="H26" s="350"/>
      <c r="I26" s="348" t="s">
        <v>613</v>
      </c>
      <c r="J26" s="349" t="s">
        <v>616</v>
      </c>
      <c r="K26" s="349" t="s">
        <v>614</v>
      </c>
      <c r="L26" s="348"/>
      <c r="M26" s="348" t="s">
        <v>613</v>
      </c>
      <c r="N26" s="349" t="s">
        <v>616</v>
      </c>
      <c r="O26" s="349" t="s">
        <v>621</v>
      </c>
      <c r="P26" s="350"/>
      <c r="Q26" s="351"/>
      <c r="R26" s="350"/>
      <c r="S26" s="352" t="s">
        <v>625</v>
      </c>
      <c r="T26" s="353"/>
    </row>
    <row r="27" spans="1:20" s="367" customFormat="1" ht="16" customHeight="1">
      <c r="A27" s="354" t="s">
        <v>739</v>
      </c>
      <c r="B27" s="355">
        <v>1</v>
      </c>
      <c r="C27" s="356"/>
      <c r="D27" s="356"/>
      <c r="E27" s="510" t="s">
        <v>626</v>
      </c>
      <c r="F27" s="418"/>
      <c r="G27" s="418"/>
      <c r="H27" s="357"/>
      <c r="I27" s="394" t="s">
        <v>740</v>
      </c>
      <c r="J27" s="395" t="s">
        <v>741</v>
      </c>
      <c r="K27" s="396" t="s">
        <v>572</v>
      </c>
      <c r="L27" s="383"/>
      <c r="M27" s="394" t="s">
        <v>742</v>
      </c>
      <c r="N27" s="395" t="s">
        <v>743</v>
      </c>
      <c r="O27" s="396" t="s">
        <v>573</v>
      </c>
      <c r="P27" s="357"/>
      <c r="Q27" s="522" t="s">
        <v>627</v>
      </c>
      <c r="R27" s="357"/>
      <c r="S27" s="397" t="s">
        <v>568</v>
      </c>
      <c r="T27" s="366"/>
    </row>
    <row r="28" spans="1:20" s="367" customFormat="1" ht="16" customHeight="1">
      <c r="A28" s="368" t="s">
        <v>739</v>
      </c>
      <c r="B28" s="369">
        <v>2</v>
      </c>
      <c r="C28" s="370"/>
      <c r="D28" s="370"/>
      <c r="E28" s="525"/>
      <c r="F28" s="418"/>
      <c r="G28" s="418"/>
      <c r="H28" s="357"/>
      <c r="I28" s="398" t="s">
        <v>740</v>
      </c>
      <c r="J28" s="399" t="s">
        <v>744</v>
      </c>
      <c r="K28" s="400" t="s">
        <v>577</v>
      </c>
      <c r="L28" s="383"/>
      <c r="M28" s="398" t="s">
        <v>742</v>
      </c>
      <c r="N28" s="399" t="s">
        <v>745</v>
      </c>
      <c r="O28" s="400" t="s">
        <v>578</v>
      </c>
      <c r="P28" s="357"/>
      <c r="Q28" s="523"/>
      <c r="R28" s="357"/>
      <c r="S28" s="384" t="s">
        <v>570</v>
      </c>
      <c r="T28" s="366"/>
    </row>
    <row r="29" spans="1:20" s="367" customFormat="1" ht="12.75">
      <c r="A29" s="368" t="s">
        <v>739</v>
      </c>
      <c r="B29" s="369">
        <v>3</v>
      </c>
      <c r="C29" s="370"/>
      <c r="D29" s="370"/>
      <c r="E29" s="525"/>
      <c r="F29" s="418"/>
      <c r="G29" s="418"/>
      <c r="H29" s="357"/>
      <c r="I29" s="398" t="s">
        <v>740</v>
      </c>
      <c r="J29" s="399" t="s">
        <v>746</v>
      </c>
      <c r="K29" s="400" t="s">
        <v>579</v>
      </c>
      <c r="L29" s="383"/>
      <c r="M29" s="398" t="s">
        <v>742</v>
      </c>
      <c r="N29" s="399" t="s">
        <v>747</v>
      </c>
      <c r="O29" s="400" t="s">
        <v>580</v>
      </c>
      <c r="P29" s="357"/>
      <c r="Q29" s="523"/>
      <c r="R29" s="357"/>
      <c r="S29" s="384" t="s">
        <v>569</v>
      </c>
      <c r="T29" s="366"/>
    </row>
    <row r="30" spans="1:20" s="367" customFormat="1" ht="12.75">
      <c r="A30" s="368" t="s">
        <v>739</v>
      </c>
      <c r="B30" s="369">
        <v>4</v>
      </c>
      <c r="C30" s="370"/>
      <c r="D30" s="370"/>
      <c r="E30" s="525"/>
      <c r="F30" s="418"/>
      <c r="G30" s="418"/>
      <c r="H30" s="357"/>
      <c r="I30" s="398" t="s">
        <v>740</v>
      </c>
      <c r="J30" s="399" t="s">
        <v>841</v>
      </c>
      <c r="K30" s="400" t="s">
        <v>581</v>
      </c>
      <c r="L30" s="383"/>
      <c r="M30" s="398" t="s">
        <v>742</v>
      </c>
      <c r="N30" s="399" t="s">
        <v>748</v>
      </c>
      <c r="O30" s="400" t="s">
        <v>582</v>
      </c>
      <c r="P30" s="357"/>
      <c r="Q30" s="523"/>
      <c r="R30" s="357"/>
      <c r="S30" s="384" t="s">
        <v>571</v>
      </c>
      <c r="T30" s="366"/>
    </row>
    <row r="31" spans="1:20" s="367" customFormat="1" ht="12.75">
      <c r="A31" s="368" t="s">
        <v>739</v>
      </c>
      <c r="B31" s="369">
        <v>5</v>
      </c>
      <c r="C31" s="370"/>
      <c r="D31" s="370"/>
      <c r="E31" s="525"/>
      <c r="F31" s="418"/>
      <c r="G31" s="418"/>
      <c r="H31" s="357"/>
      <c r="I31" s="398" t="s">
        <v>740</v>
      </c>
      <c r="J31" s="399" t="s">
        <v>749</v>
      </c>
      <c r="K31" s="400" t="s">
        <v>583</v>
      </c>
      <c r="L31" s="383"/>
      <c r="M31" s="398" t="s">
        <v>742</v>
      </c>
      <c r="N31" s="399" t="s">
        <v>842</v>
      </c>
      <c r="O31" s="400" t="s">
        <v>584</v>
      </c>
      <c r="P31" s="357"/>
      <c r="Q31" s="523"/>
      <c r="R31" s="357"/>
      <c r="S31" s="384" t="s">
        <v>577</v>
      </c>
      <c r="T31" s="366"/>
    </row>
    <row r="32" spans="1:20" s="367" customFormat="1" ht="17" thickBot="1">
      <c r="A32" s="368" t="s">
        <v>739</v>
      </c>
      <c r="B32" s="369">
        <v>6</v>
      </c>
      <c r="C32" s="370"/>
      <c r="D32" s="370"/>
      <c r="E32" s="525"/>
      <c r="F32" s="418"/>
      <c r="G32" s="418"/>
      <c r="H32" s="357"/>
      <c r="I32" s="401" t="s">
        <v>740</v>
      </c>
      <c r="J32" s="402" t="s">
        <v>846</v>
      </c>
      <c r="K32" s="403" t="s">
        <v>585</v>
      </c>
      <c r="L32" s="383"/>
      <c r="M32" s="401" t="s">
        <v>742</v>
      </c>
      <c r="N32" s="402" t="s">
        <v>847</v>
      </c>
      <c r="O32" s="403" t="s">
        <v>586</v>
      </c>
      <c r="P32" s="357"/>
      <c r="Q32" s="524"/>
      <c r="R32" s="357"/>
      <c r="S32" s="384" t="s">
        <v>578</v>
      </c>
      <c r="T32" s="366"/>
    </row>
    <row r="33" spans="1:20" s="367" customFormat="1" ht="12.75">
      <c r="A33" s="368" t="s">
        <v>739</v>
      </c>
      <c r="B33" s="369">
        <v>7</v>
      </c>
      <c r="C33" s="370"/>
      <c r="D33" s="370"/>
      <c r="E33" s="525"/>
      <c r="F33" s="418"/>
      <c r="G33" s="418"/>
      <c r="H33" s="357"/>
      <c r="I33" s="382"/>
      <c r="J33" s="382"/>
      <c r="K33" s="383"/>
      <c r="L33" s="383"/>
      <c r="M33" s="382"/>
      <c r="N33" s="382"/>
      <c r="O33" s="404"/>
      <c r="P33" s="357"/>
      <c r="Q33" s="341"/>
      <c r="R33" s="357"/>
      <c r="S33" s="384" t="s">
        <v>628</v>
      </c>
      <c r="T33" s="366"/>
    </row>
    <row r="34" spans="1:20" s="382" customFormat="1" ht="17" thickBot="1">
      <c r="A34" s="385" t="s">
        <v>739</v>
      </c>
      <c r="B34" s="386">
        <v>8</v>
      </c>
      <c r="C34" s="405"/>
      <c r="D34" s="387"/>
      <c r="E34" s="525"/>
      <c r="F34" s="418"/>
      <c r="G34" s="418"/>
      <c r="H34" s="357"/>
      <c r="K34" s="383"/>
      <c r="L34" s="383"/>
      <c r="O34" s="404"/>
      <c r="P34" s="357"/>
      <c r="Q34" s="391"/>
      <c r="R34" s="357"/>
      <c r="S34" s="388" t="s">
        <v>629</v>
      </c>
      <c r="T34" s="378"/>
    </row>
    <row r="35" spans="1:20" s="367" customFormat="1" ht="17" thickBot="1">
      <c r="A35" s="378"/>
      <c r="B35" s="378"/>
      <c r="C35" s="378"/>
      <c r="D35" s="378"/>
      <c r="E35" s="526"/>
      <c r="F35" s="418"/>
      <c r="G35" s="418"/>
      <c r="H35" s="357"/>
      <c r="I35" s="382"/>
      <c r="J35" s="382"/>
      <c r="K35" s="383"/>
      <c r="L35" s="383"/>
      <c r="M35" s="382"/>
      <c r="N35" s="382"/>
      <c r="O35" s="404"/>
      <c r="P35" s="357"/>
      <c r="Q35" s="341"/>
      <c r="R35" s="357"/>
      <c r="S35" s="366"/>
      <c r="T35" s="366"/>
    </row>
    <row r="36" spans="1:20" s="393" customFormat="1" ht="12.75">
      <c r="A36" s="507" t="s">
        <v>761</v>
      </c>
      <c r="B36" s="507"/>
      <c r="C36" s="507"/>
      <c r="D36" s="507"/>
      <c r="E36" s="507"/>
      <c r="F36" s="416"/>
      <c r="G36" s="416"/>
      <c r="H36" s="390"/>
      <c r="I36" s="507" t="s">
        <v>762</v>
      </c>
      <c r="J36" s="507"/>
      <c r="K36" s="507"/>
      <c r="L36" s="507"/>
      <c r="M36" s="507"/>
      <c r="N36" s="507"/>
      <c r="O36" s="507"/>
      <c r="P36" s="390"/>
      <c r="Q36" s="391"/>
      <c r="R36" s="390"/>
      <c r="S36" s="392"/>
      <c r="T36" s="392"/>
    </row>
    <row r="37" spans="1:20" ht="49" thickBot="1">
      <c r="A37" s="348" t="s">
        <v>613</v>
      </c>
      <c r="B37" s="349" t="s">
        <v>614</v>
      </c>
      <c r="C37" s="348" t="s">
        <v>613</v>
      </c>
      <c r="D37" s="349" t="s">
        <v>621</v>
      </c>
      <c r="E37" s="348" t="s">
        <v>615</v>
      </c>
      <c r="F37" s="348"/>
      <c r="G37" s="348"/>
      <c r="H37" s="350"/>
      <c r="I37" s="348" t="s">
        <v>613</v>
      </c>
      <c r="J37" s="349" t="s">
        <v>616</v>
      </c>
      <c r="K37" s="349" t="s">
        <v>614</v>
      </c>
      <c r="L37" s="407"/>
      <c r="M37" s="382"/>
      <c r="N37" s="382"/>
      <c r="O37" s="404"/>
      <c r="P37" s="350"/>
      <c r="Q37" s="351"/>
      <c r="R37" s="350"/>
      <c r="S37" s="352" t="s">
        <v>630</v>
      </c>
      <c r="T37" s="352" t="s">
        <v>631</v>
      </c>
    </row>
    <row r="38" spans="1:20" s="367" customFormat="1" ht="15" customHeight="1">
      <c r="A38" s="354" t="s">
        <v>751</v>
      </c>
      <c r="B38" s="355">
        <v>1</v>
      </c>
      <c r="C38" s="354" t="s">
        <v>752</v>
      </c>
      <c r="D38" s="408">
        <v>1</v>
      </c>
      <c r="E38" s="354" t="s">
        <v>839</v>
      </c>
      <c r="F38" s="408">
        <v>1</v>
      </c>
      <c r="G38" s="510" t="s">
        <v>845</v>
      </c>
      <c r="H38" s="357"/>
      <c r="I38" s="537" t="s">
        <v>848</v>
      </c>
      <c r="J38" s="538"/>
      <c r="K38" s="538"/>
      <c r="L38" s="538"/>
      <c r="M38" s="538"/>
      <c r="N38" s="538"/>
      <c r="O38" s="539"/>
      <c r="P38" s="357"/>
      <c r="Q38" s="522" t="s">
        <v>844</v>
      </c>
      <c r="R38" s="357"/>
      <c r="S38" s="531" t="s">
        <v>844</v>
      </c>
      <c r="T38" s="532"/>
    </row>
    <row r="39" spans="1:20" s="367" customFormat="1" ht="16" customHeight="1">
      <c r="A39" s="368" t="s">
        <v>751</v>
      </c>
      <c r="B39" s="369">
        <v>2</v>
      </c>
      <c r="C39" s="368" t="s">
        <v>752</v>
      </c>
      <c r="D39" s="409">
        <v>2</v>
      </c>
      <c r="E39" s="368" t="s">
        <v>839</v>
      </c>
      <c r="F39" s="409">
        <v>2</v>
      </c>
      <c r="G39" s="511"/>
      <c r="H39" s="357"/>
      <c r="I39" s="540"/>
      <c r="J39" s="541"/>
      <c r="K39" s="541"/>
      <c r="L39" s="541"/>
      <c r="M39" s="541"/>
      <c r="N39" s="541"/>
      <c r="O39" s="542"/>
      <c r="P39" s="357"/>
      <c r="Q39" s="523"/>
      <c r="R39" s="357"/>
      <c r="S39" s="533"/>
      <c r="T39" s="534"/>
    </row>
    <row r="40" spans="1:20" s="367" customFormat="1" ht="12.75">
      <c r="A40" s="368" t="s">
        <v>751</v>
      </c>
      <c r="B40" s="369">
        <v>3</v>
      </c>
      <c r="C40" s="368" t="s">
        <v>752</v>
      </c>
      <c r="D40" s="409">
        <v>3</v>
      </c>
      <c r="E40" s="368" t="s">
        <v>839</v>
      </c>
      <c r="F40" s="409">
        <v>3</v>
      </c>
      <c r="G40" s="511"/>
      <c r="H40" s="357"/>
      <c r="I40" s="540"/>
      <c r="J40" s="541"/>
      <c r="K40" s="541"/>
      <c r="L40" s="541"/>
      <c r="M40" s="541"/>
      <c r="N40" s="541"/>
      <c r="O40" s="542"/>
      <c r="P40" s="357"/>
      <c r="Q40" s="523"/>
      <c r="R40" s="357"/>
      <c r="S40" s="533"/>
      <c r="T40" s="534"/>
    </row>
    <row r="41" spans="1:20" s="367" customFormat="1" ht="12.75">
      <c r="A41" s="368" t="s">
        <v>751</v>
      </c>
      <c r="B41" s="369">
        <v>4</v>
      </c>
      <c r="C41" s="368" t="s">
        <v>752</v>
      </c>
      <c r="D41" s="409">
        <v>4</v>
      </c>
      <c r="E41" s="368" t="s">
        <v>839</v>
      </c>
      <c r="F41" s="409">
        <v>4</v>
      </c>
      <c r="G41" s="511"/>
      <c r="H41" s="357"/>
      <c r="I41" s="540"/>
      <c r="J41" s="541"/>
      <c r="K41" s="541"/>
      <c r="L41" s="541"/>
      <c r="M41" s="541"/>
      <c r="N41" s="541"/>
      <c r="O41" s="542"/>
      <c r="P41" s="357"/>
      <c r="Q41" s="523"/>
      <c r="R41" s="357"/>
      <c r="S41" s="533"/>
      <c r="T41" s="534"/>
    </row>
    <row r="42" spans="1:20" s="367" customFormat="1" ht="17" thickBot="1">
      <c r="A42" s="368" t="s">
        <v>751</v>
      </c>
      <c r="B42" s="369">
        <v>5</v>
      </c>
      <c r="C42" s="368" t="s">
        <v>752</v>
      </c>
      <c r="D42" s="409">
        <v>5</v>
      </c>
      <c r="E42" s="368" t="s">
        <v>839</v>
      </c>
      <c r="F42" s="409">
        <v>5</v>
      </c>
      <c r="G42" s="511"/>
      <c r="H42" s="357"/>
      <c r="I42" s="543"/>
      <c r="J42" s="544"/>
      <c r="K42" s="544"/>
      <c r="L42" s="544"/>
      <c r="M42" s="544"/>
      <c r="N42" s="544"/>
      <c r="O42" s="545"/>
      <c r="P42" s="357"/>
      <c r="Q42" s="523"/>
      <c r="R42" s="357"/>
      <c r="S42" s="533"/>
      <c r="T42" s="534"/>
    </row>
    <row r="43" spans="1:20" s="367" customFormat="1" ht="12.75">
      <c r="A43" s="368" t="s">
        <v>751</v>
      </c>
      <c r="B43" s="369">
        <v>6</v>
      </c>
      <c r="C43" s="368" t="s">
        <v>752</v>
      </c>
      <c r="D43" s="409">
        <v>6</v>
      </c>
      <c r="E43" s="368" t="s">
        <v>839</v>
      </c>
      <c r="F43" s="409">
        <v>6</v>
      </c>
      <c r="G43" s="511"/>
      <c r="H43" s="357"/>
      <c r="I43" s="382"/>
      <c r="J43" s="382"/>
      <c r="K43" s="383"/>
      <c r="L43" s="383"/>
      <c r="M43" s="382"/>
      <c r="N43" s="382"/>
      <c r="O43" s="404"/>
      <c r="P43" s="357"/>
      <c r="Q43" s="523"/>
      <c r="R43" s="357"/>
      <c r="S43" s="533"/>
      <c r="T43" s="534"/>
    </row>
    <row r="44" spans="1:20" s="367" customFormat="1" ht="12.75">
      <c r="A44" s="368" t="s">
        <v>751</v>
      </c>
      <c r="B44" s="369">
        <v>7</v>
      </c>
      <c r="C44" s="368" t="s">
        <v>752</v>
      </c>
      <c r="D44" s="409">
        <v>7</v>
      </c>
      <c r="E44" s="368" t="s">
        <v>839</v>
      </c>
      <c r="F44" s="409">
        <v>7</v>
      </c>
      <c r="G44" s="511"/>
      <c r="H44" s="357"/>
      <c r="I44" s="325"/>
      <c r="J44" s="325"/>
      <c r="K44" s="325"/>
      <c r="L44" s="325"/>
      <c r="M44" s="325"/>
      <c r="N44" s="325"/>
      <c r="O44" s="325"/>
      <c r="P44" s="357"/>
      <c r="Q44" s="523"/>
      <c r="R44" s="357"/>
      <c r="S44" s="533"/>
      <c r="T44" s="534"/>
    </row>
    <row r="45" spans="1:20" s="367" customFormat="1" ht="17" thickBot="1">
      <c r="A45" s="385" t="s">
        <v>751</v>
      </c>
      <c r="B45" s="386">
        <v>8</v>
      </c>
      <c r="C45" s="385" t="s">
        <v>752</v>
      </c>
      <c r="D45" s="410">
        <v>8</v>
      </c>
      <c r="E45" s="385" t="s">
        <v>839</v>
      </c>
      <c r="F45" s="410">
        <v>8</v>
      </c>
      <c r="G45" s="512"/>
      <c r="H45" s="357"/>
      <c r="I45" s="325"/>
      <c r="J45" s="325"/>
      <c r="K45" s="325"/>
      <c r="L45" s="325"/>
      <c r="M45" s="325"/>
      <c r="N45" s="325"/>
      <c r="O45" s="325"/>
      <c r="P45" s="357"/>
      <c r="Q45" s="524"/>
      <c r="R45" s="357"/>
      <c r="S45" s="535"/>
      <c r="T45" s="536"/>
    </row>
    <row r="46" spans="9:13" ht="12.75">
      <c r="I46" s="382"/>
      <c r="J46" s="382"/>
      <c r="K46" s="383"/>
      <c r="L46" s="383"/>
      <c r="M46" s="382"/>
    </row>
    <row r="47" spans="9:13" ht="12.75">
      <c r="I47" s="382"/>
      <c r="J47" s="382"/>
      <c r="K47" s="383"/>
      <c r="L47" s="383"/>
      <c r="M47" s="382"/>
    </row>
    <row r="48" spans="9:13" ht="12.75">
      <c r="I48" s="382"/>
      <c r="J48" s="382"/>
      <c r="K48" s="383"/>
      <c r="L48" s="383"/>
      <c r="M48" s="382"/>
    </row>
    <row r="49" s="325" customFormat="1" ht="12.75"/>
  </sheetData>
  <mergeCells count="23">
    <mergeCell ref="S38:T45"/>
    <mergeCell ref="Q38:Q45"/>
    <mergeCell ref="G38:G45"/>
    <mergeCell ref="I38:O42"/>
    <mergeCell ref="A25:E25"/>
    <mergeCell ref="I25:O25"/>
    <mergeCell ref="E27:E35"/>
    <mergeCell ref="Q27:Q32"/>
    <mergeCell ref="A36:E36"/>
    <mergeCell ref="I36:O36"/>
    <mergeCell ref="E16:E23"/>
    <mergeCell ref="Q16:Q21"/>
    <mergeCell ref="A1:E1"/>
    <mergeCell ref="I1:O1"/>
    <mergeCell ref="S1:T1"/>
    <mergeCell ref="A3:E3"/>
    <mergeCell ref="I3:O3"/>
    <mergeCell ref="M4:O4"/>
    <mergeCell ref="E5:E12"/>
    <mergeCell ref="M5:O10"/>
    <mergeCell ref="Q6:Q10"/>
    <mergeCell ref="A14:E14"/>
    <mergeCell ref="I14:O14"/>
  </mergeCells>
  <printOptions horizontalCentered="1" verticalCentered="1"/>
  <pageMargins left="0.16" right="0.16" top="1" bottom="1" header="0.5" footer="0.5"/>
  <pageSetup fitToHeight="1" fitToWidth="1" horizontalDpi="600" verticalDpi="600" orientation="landscape" paperSize="9" scale="51"/>
  <headerFooter>
    <oddHeader>&amp;C&amp;"Calibri,Gras"&amp;16&amp;U&amp;K000000Championnat U14_x000D_2014-2015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20"/>
  <sheetViews>
    <sheetView tabSelected="1" workbookViewId="0" topLeftCell="A1">
      <selection activeCell="H11" sqref="H11"/>
    </sheetView>
  </sheetViews>
  <sheetFormatPr defaultColWidth="11.421875" defaultRowHeight="12.75"/>
  <cols>
    <col min="1" max="1" width="2.28125" style="325" bestFit="1" customWidth="1"/>
    <col min="2" max="2" width="13.00390625" style="325" customWidth="1"/>
    <col min="3" max="3" width="16.8515625" style="325" bestFit="1" customWidth="1"/>
    <col min="4" max="4" width="1.421875" style="325" customWidth="1"/>
    <col min="5" max="5" width="2.140625" style="325" bestFit="1" customWidth="1"/>
    <col min="6" max="7" width="13.8515625" style="325" bestFit="1" customWidth="1"/>
    <col min="8" max="8" width="17.421875" style="325" bestFit="1" customWidth="1"/>
    <col min="9" max="9" width="3.140625" style="325" bestFit="1" customWidth="1"/>
    <col min="10" max="11" width="13.8515625" style="325" bestFit="1" customWidth="1"/>
    <col min="12" max="12" width="1.421875" style="325" customWidth="1"/>
    <col min="13" max="13" width="3.140625" style="325" bestFit="1" customWidth="1"/>
    <col min="14" max="15" width="13.8515625" style="325" bestFit="1" customWidth="1"/>
    <col min="16" max="16" width="2.140625" style="325" customWidth="1"/>
    <col min="17" max="17" width="3.140625" style="325" bestFit="1" customWidth="1"/>
    <col min="18" max="19" width="13.8515625" style="325" bestFit="1" customWidth="1"/>
    <col min="20" max="20" width="3.7109375" style="325" customWidth="1"/>
    <col min="21" max="21" width="3.140625" style="325" bestFit="1" customWidth="1"/>
    <col min="22" max="23" width="13.8515625" style="325" bestFit="1" customWidth="1"/>
    <col min="24" max="24" width="3.7109375" style="325" customWidth="1"/>
    <col min="25" max="25" width="3.140625" style="325" bestFit="1" customWidth="1"/>
    <col min="26" max="27" width="13.8515625" style="325" bestFit="1" customWidth="1"/>
    <col min="28" max="31" width="3.7109375" style="325" customWidth="1"/>
    <col min="32" max="16384" width="10.8515625" style="325" customWidth="1"/>
  </cols>
  <sheetData>
    <row r="1" spans="1:7" ht="19">
      <c r="A1" s="495" t="s">
        <v>527</v>
      </c>
      <c r="B1" s="495"/>
      <c r="C1" s="335"/>
      <c r="D1" s="324"/>
      <c r="E1" s="324"/>
      <c r="G1" s="324"/>
    </row>
    <row r="2" spans="1:10" ht="12.75">
      <c r="A2" s="325" t="s">
        <v>398</v>
      </c>
      <c r="B2" s="324" t="s">
        <v>399</v>
      </c>
      <c r="C2" s="324"/>
      <c r="D2" s="324"/>
      <c r="E2" s="324"/>
      <c r="F2" s="324"/>
      <c r="G2" s="327"/>
      <c r="H2" s="324"/>
      <c r="I2" s="324"/>
      <c r="J2" s="324"/>
    </row>
    <row r="3" spans="1:10" ht="12.75">
      <c r="A3" s="325" t="s">
        <v>400</v>
      </c>
      <c r="B3" s="324" t="s">
        <v>401</v>
      </c>
      <c r="C3" s="324"/>
      <c r="D3" s="324"/>
      <c r="E3" s="324"/>
      <c r="F3" s="324"/>
      <c r="G3" s="324"/>
      <c r="H3" s="324"/>
      <c r="I3" s="324"/>
      <c r="J3" s="324"/>
    </row>
    <row r="4" spans="1:10" ht="12.75">
      <c r="A4" s="325" t="s">
        <v>402</v>
      </c>
      <c r="B4" s="324" t="s">
        <v>403</v>
      </c>
      <c r="C4" s="324"/>
      <c r="D4" s="324"/>
      <c r="E4" s="324"/>
      <c r="F4" s="324"/>
      <c r="G4" s="327"/>
      <c r="H4" s="324"/>
      <c r="I4" s="324"/>
      <c r="J4" s="324"/>
    </row>
    <row r="5" spans="1:10" ht="12.75">
      <c r="A5" s="325" t="s">
        <v>404</v>
      </c>
      <c r="B5" s="324" t="s">
        <v>405</v>
      </c>
      <c r="C5" s="324"/>
      <c r="D5" s="324"/>
      <c r="E5" s="324"/>
      <c r="F5" s="324"/>
      <c r="G5" s="324"/>
      <c r="H5" s="324"/>
      <c r="I5" s="324"/>
      <c r="J5" s="324"/>
    </row>
    <row r="6" spans="1:10" ht="12.75">
      <c r="A6" s="325" t="s">
        <v>406</v>
      </c>
      <c r="B6" s="324" t="s">
        <v>407</v>
      </c>
      <c r="C6" s="324"/>
      <c r="D6" s="324"/>
      <c r="E6" s="324"/>
      <c r="F6" s="324"/>
      <c r="G6" s="324"/>
      <c r="H6" s="324"/>
      <c r="I6" s="324"/>
      <c r="J6" s="324"/>
    </row>
    <row r="7" spans="1:10" ht="12.75">
      <c r="A7" s="325" t="s">
        <v>408</v>
      </c>
      <c r="B7" s="324" t="s">
        <v>409</v>
      </c>
      <c r="C7" s="324"/>
      <c r="D7" s="324"/>
      <c r="E7" s="324"/>
      <c r="F7" s="324"/>
      <c r="G7" s="324"/>
      <c r="H7" s="324"/>
      <c r="I7" s="324"/>
      <c r="J7" s="324"/>
    </row>
    <row r="8" spans="1:10" ht="12.75">
      <c r="A8" s="325" t="s">
        <v>410</v>
      </c>
      <c r="B8" s="324" t="s">
        <v>411</v>
      </c>
      <c r="C8" s="324"/>
      <c r="D8" s="324"/>
      <c r="E8" s="324"/>
      <c r="F8" s="324"/>
      <c r="G8" s="324"/>
      <c r="H8" s="324"/>
      <c r="I8" s="324"/>
      <c r="J8" s="324"/>
    </row>
    <row r="9" spans="1:10" ht="12.75">
      <c r="A9" s="325" t="s">
        <v>412</v>
      </c>
      <c r="B9" s="324" t="s">
        <v>413</v>
      </c>
      <c r="C9" s="324"/>
      <c r="D9" s="324"/>
      <c r="E9" s="324"/>
      <c r="F9" s="324"/>
      <c r="G9" s="327"/>
      <c r="H9" s="324"/>
      <c r="I9" s="324"/>
      <c r="J9" s="324"/>
    </row>
    <row r="10" spans="2:15" ht="12.75">
      <c r="B10" s="328"/>
      <c r="C10" s="324"/>
      <c r="D10" s="324"/>
      <c r="E10" s="324"/>
      <c r="F10" s="324"/>
      <c r="G10" s="324"/>
      <c r="H10" s="324"/>
      <c r="I10" s="324"/>
      <c r="J10" s="324"/>
      <c r="K10" s="324"/>
      <c r="L10" s="324"/>
      <c r="M10" s="324"/>
      <c r="N10" s="324"/>
      <c r="O10" s="324"/>
    </row>
    <row r="11" spans="1:27" s="324" customFormat="1" ht="12.75">
      <c r="A11" s="329">
        <v>1</v>
      </c>
      <c r="B11" s="324" t="s">
        <v>413</v>
      </c>
      <c r="C11" s="324" t="s">
        <v>399</v>
      </c>
      <c r="E11" s="329">
        <v>2</v>
      </c>
      <c r="F11" s="443" t="s">
        <v>411</v>
      </c>
      <c r="G11" s="443" t="s">
        <v>399</v>
      </c>
      <c r="H11" s="328" t="s">
        <v>925</v>
      </c>
      <c r="I11" s="329">
        <v>3</v>
      </c>
      <c r="J11" s="324" t="s">
        <v>409</v>
      </c>
      <c r="K11" s="324" t="s">
        <v>399</v>
      </c>
      <c r="M11" s="329">
        <v>4</v>
      </c>
      <c r="N11" s="324" t="s">
        <v>399</v>
      </c>
      <c r="O11" s="324" t="s">
        <v>407</v>
      </c>
      <c r="Q11" s="329">
        <v>5</v>
      </c>
      <c r="R11" s="324" t="s">
        <v>405</v>
      </c>
      <c r="S11" s="324" t="s">
        <v>399</v>
      </c>
      <c r="U11" s="329">
        <v>6</v>
      </c>
      <c r="V11" s="324" t="s">
        <v>399</v>
      </c>
      <c r="W11" s="324" t="s">
        <v>403</v>
      </c>
      <c r="Y11" s="329">
        <v>7</v>
      </c>
      <c r="Z11" s="324" t="s">
        <v>401</v>
      </c>
      <c r="AA11" s="324" t="s">
        <v>399</v>
      </c>
    </row>
    <row r="12" spans="2:27" s="324" customFormat="1" ht="12.75">
      <c r="B12" s="443" t="s">
        <v>411</v>
      </c>
      <c r="C12" s="443" t="s">
        <v>401</v>
      </c>
      <c r="F12" s="324" t="s">
        <v>401</v>
      </c>
      <c r="G12" s="324" t="s">
        <v>409</v>
      </c>
      <c r="J12" s="324" t="s">
        <v>407</v>
      </c>
      <c r="K12" s="324" t="s">
        <v>401</v>
      </c>
      <c r="N12" s="324" t="s">
        <v>405</v>
      </c>
      <c r="O12" s="324" t="s">
        <v>401</v>
      </c>
      <c r="R12" s="324" t="s">
        <v>401</v>
      </c>
      <c r="S12" s="324" t="s">
        <v>403</v>
      </c>
      <c r="V12" s="324" t="s">
        <v>413</v>
      </c>
      <c r="W12" s="324" t="s">
        <v>401</v>
      </c>
      <c r="Z12" s="324" t="s">
        <v>403</v>
      </c>
      <c r="AA12" s="324" t="s">
        <v>411</v>
      </c>
    </row>
    <row r="13" spans="2:27" s="324" customFormat="1" ht="12.75">
      <c r="B13" s="324" t="s">
        <v>403</v>
      </c>
      <c r="C13" s="324" t="s">
        <v>409</v>
      </c>
      <c r="F13" s="324" t="s">
        <v>403</v>
      </c>
      <c r="G13" s="324" t="s">
        <v>407</v>
      </c>
      <c r="J13" s="324" t="s">
        <v>403</v>
      </c>
      <c r="K13" s="324" t="s">
        <v>405</v>
      </c>
      <c r="N13" s="324" t="s">
        <v>403</v>
      </c>
      <c r="O13" s="324" t="s">
        <v>413</v>
      </c>
      <c r="R13" s="324" t="s">
        <v>407</v>
      </c>
      <c r="S13" s="324" t="s">
        <v>411</v>
      </c>
      <c r="V13" s="324" t="s">
        <v>411</v>
      </c>
      <c r="W13" s="324" t="s">
        <v>405</v>
      </c>
      <c r="Z13" s="324" t="s">
        <v>405</v>
      </c>
      <c r="AA13" s="324" t="s">
        <v>409</v>
      </c>
    </row>
    <row r="14" spans="2:27" s="324" customFormat="1" ht="12.75">
      <c r="B14" s="324" t="s">
        <v>407</v>
      </c>
      <c r="C14" s="324" t="s">
        <v>405</v>
      </c>
      <c r="F14" s="324" t="s">
        <v>405</v>
      </c>
      <c r="G14" s="324" t="s">
        <v>413</v>
      </c>
      <c r="J14" s="324" t="s">
        <v>411</v>
      </c>
      <c r="K14" s="324" t="s">
        <v>413</v>
      </c>
      <c r="N14" s="324" t="s">
        <v>409</v>
      </c>
      <c r="O14" s="324" t="s">
        <v>411</v>
      </c>
      <c r="R14" s="324" t="s">
        <v>413</v>
      </c>
      <c r="S14" s="324" t="s">
        <v>409</v>
      </c>
      <c r="V14" s="324" t="s">
        <v>409</v>
      </c>
      <c r="W14" s="324" t="s">
        <v>407</v>
      </c>
      <c r="Z14" s="324" t="s">
        <v>407</v>
      </c>
      <c r="AA14" s="324" t="s">
        <v>413</v>
      </c>
    </row>
    <row r="15" s="324" customFormat="1" ht="12.75"/>
    <row r="16" s="324" customFormat="1" ht="12.75"/>
    <row r="17" spans="1:27" s="324" customFormat="1" ht="12.75">
      <c r="A17" s="329">
        <v>8</v>
      </c>
      <c r="B17" s="324" t="s">
        <v>399</v>
      </c>
      <c r="C17" s="324" t="s">
        <v>413</v>
      </c>
      <c r="E17" s="329">
        <v>9</v>
      </c>
      <c r="F17" s="443" t="s">
        <v>399</v>
      </c>
      <c r="G17" s="443" t="s">
        <v>411</v>
      </c>
      <c r="I17" s="329">
        <v>10</v>
      </c>
      <c r="J17" s="324" t="s">
        <v>399</v>
      </c>
      <c r="K17" s="324" t="s">
        <v>409</v>
      </c>
      <c r="M17" s="329">
        <v>11</v>
      </c>
      <c r="N17" s="324" t="s">
        <v>407</v>
      </c>
      <c r="O17" s="324" t="s">
        <v>399</v>
      </c>
      <c r="Q17" s="329">
        <v>12</v>
      </c>
      <c r="R17" s="324" t="s">
        <v>399</v>
      </c>
      <c r="S17" s="324" t="s">
        <v>405</v>
      </c>
      <c r="U17" s="329">
        <v>13</v>
      </c>
      <c r="V17" s="324" t="s">
        <v>403</v>
      </c>
      <c r="W17" s="324" t="s">
        <v>399</v>
      </c>
      <c r="Y17" s="329">
        <v>14</v>
      </c>
      <c r="Z17" s="324" t="s">
        <v>399</v>
      </c>
      <c r="AA17" s="324" t="s">
        <v>401</v>
      </c>
    </row>
    <row r="18" spans="2:27" s="324" customFormat="1" ht="12.75">
      <c r="B18" s="443" t="s">
        <v>401</v>
      </c>
      <c r="C18" s="443" t="s">
        <v>411</v>
      </c>
      <c r="F18" s="324" t="s">
        <v>409</v>
      </c>
      <c r="G18" s="324" t="s">
        <v>401</v>
      </c>
      <c r="J18" s="324" t="s">
        <v>401</v>
      </c>
      <c r="K18" s="324" t="s">
        <v>407</v>
      </c>
      <c r="N18" s="324" t="s">
        <v>401</v>
      </c>
      <c r="O18" s="324" t="s">
        <v>405</v>
      </c>
      <c r="R18" s="324" t="s">
        <v>403</v>
      </c>
      <c r="S18" s="324" t="s">
        <v>401</v>
      </c>
      <c r="V18" s="324" t="s">
        <v>401</v>
      </c>
      <c r="W18" s="324" t="s">
        <v>413</v>
      </c>
      <c r="Z18" s="324" t="s">
        <v>411</v>
      </c>
      <c r="AA18" s="324" t="s">
        <v>403</v>
      </c>
    </row>
    <row r="19" spans="2:27" s="324" customFormat="1" ht="12.75">
      <c r="B19" s="324" t="s">
        <v>409</v>
      </c>
      <c r="C19" s="324" t="s">
        <v>403</v>
      </c>
      <c r="F19" s="324" t="s">
        <v>407</v>
      </c>
      <c r="G19" s="324" t="s">
        <v>403</v>
      </c>
      <c r="J19" s="324" t="s">
        <v>405</v>
      </c>
      <c r="K19" s="324" t="s">
        <v>403</v>
      </c>
      <c r="N19" s="324" t="s">
        <v>413</v>
      </c>
      <c r="O19" s="324" t="s">
        <v>403</v>
      </c>
      <c r="R19" s="324" t="s">
        <v>411</v>
      </c>
      <c r="S19" s="324" t="s">
        <v>407</v>
      </c>
      <c r="V19" s="324" t="s">
        <v>405</v>
      </c>
      <c r="W19" s="324" t="s">
        <v>411</v>
      </c>
      <c r="Z19" s="324" t="s">
        <v>409</v>
      </c>
      <c r="AA19" s="324" t="s">
        <v>405</v>
      </c>
    </row>
    <row r="20" spans="2:27" s="324" customFormat="1" ht="12.75">
      <c r="B20" s="324" t="s">
        <v>405</v>
      </c>
      <c r="C20" s="324" t="s">
        <v>407</v>
      </c>
      <c r="F20" s="324" t="s">
        <v>413</v>
      </c>
      <c r="G20" s="324" t="s">
        <v>405</v>
      </c>
      <c r="J20" s="324" t="s">
        <v>413</v>
      </c>
      <c r="K20" s="324" t="s">
        <v>411</v>
      </c>
      <c r="N20" s="324" t="s">
        <v>411</v>
      </c>
      <c r="O20" s="324" t="s">
        <v>409</v>
      </c>
      <c r="R20" s="324" t="s">
        <v>409</v>
      </c>
      <c r="S20" s="324" t="s">
        <v>413</v>
      </c>
      <c r="V20" s="324" t="s">
        <v>407</v>
      </c>
      <c r="W20" s="324" t="s">
        <v>409</v>
      </c>
      <c r="Z20" s="324" t="s">
        <v>413</v>
      </c>
      <c r="AA20" s="324" t="s">
        <v>407</v>
      </c>
    </row>
  </sheetData>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26"/>
  <sheetViews>
    <sheetView workbookViewId="0" topLeftCell="A1">
      <selection activeCell="AI26" sqref="AH26:AI28"/>
    </sheetView>
  </sheetViews>
  <sheetFormatPr defaultColWidth="5.00390625" defaultRowHeight="12.75"/>
  <cols>
    <col min="1" max="1" width="3.140625" style="325" bestFit="1" customWidth="1"/>
    <col min="2" max="2" width="20.00390625" style="325" bestFit="1" customWidth="1"/>
    <col min="3" max="3" width="20.28125" style="325" bestFit="1" customWidth="1"/>
    <col min="4" max="4" width="5.7109375" style="325" bestFit="1" customWidth="1"/>
    <col min="5" max="5" width="3.140625" style="325" bestFit="1" customWidth="1"/>
    <col min="6" max="7" width="20.00390625" style="325" bestFit="1" customWidth="1"/>
    <col min="8" max="8" width="1.7109375" style="325" customWidth="1"/>
    <col min="9" max="9" width="3.140625" style="325" bestFit="1" customWidth="1"/>
    <col min="10" max="11" width="20.00390625" style="325" bestFit="1" customWidth="1"/>
    <col min="12" max="12" width="1.7109375" style="325" customWidth="1"/>
    <col min="13" max="13" width="3.140625" style="325" bestFit="1" customWidth="1"/>
    <col min="14" max="15" width="20.00390625" style="325" bestFit="1" customWidth="1"/>
    <col min="16" max="16" width="1.7109375" style="325" customWidth="1"/>
    <col min="17" max="17" width="3.140625" style="325" bestFit="1" customWidth="1"/>
    <col min="18" max="19" width="20.00390625" style="325" bestFit="1" customWidth="1"/>
    <col min="20" max="20" width="1.7109375" style="325" customWidth="1"/>
    <col min="21" max="21" width="3.140625" style="325" bestFit="1" customWidth="1"/>
    <col min="22" max="23" width="20.00390625" style="325" bestFit="1" customWidth="1"/>
    <col min="24" max="24" width="1.7109375" style="325" customWidth="1"/>
    <col min="25" max="25" width="3.140625" style="325" bestFit="1" customWidth="1"/>
    <col min="26" max="27" width="20.00390625" style="325" bestFit="1" customWidth="1"/>
    <col min="28" max="28" width="1.7109375" style="325" customWidth="1"/>
    <col min="29" max="29" width="3.140625" style="325" bestFit="1" customWidth="1"/>
    <col min="30" max="31" width="20.00390625" style="325" bestFit="1" customWidth="1"/>
    <col min="32" max="32" width="1.7109375" style="325" customWidth="1"/>
    <col min="33" max="33" width="3.140625" style="325" bestFit="1" customWidth="1"/>
    <col min="34" max="35" width="20.00390625" style="325" bestFit="1" customWidth="1"/>
    <col min="36" max="16384" width="5.00390625" style="325" customWidth="1"/>
  </cols>
  <sheetData>
    <row r="1" spans="1:7" ht="19">
      <c r="A1" s="495" t="s">
        <v>526</v>
      </c>
      <c r="B1" s="495"/>
      <c r="C1" s="335"/>
      <c r="D1" s="324"/>
      <c r="E1" s="324"/>
      <c r="G1" s="324"/>
    </row>
    <row r="2" spans="1:10" ht="12.75">
      <c r="A2" s="325" t="s">
        <v>398</v>
      </c>
      <c r="B2" s="324" t="s">
        <v>414</v>
      </c>
      <c r="C2" s="324"/>
      <c r="D2" s="324"/>
      <c r="E2" s="324"/>
      <c r="F2" s="324"/>
      <c r="G2" s="327"/>
      <c r="H2" s="324"/>
      <c r="I2" s="324"/>
      <c r="J2" s="324"/>
    </row>
    <row r="3" spans="1:10" ht="12.75">
      <c r="A3" s="325" t="s">
        <v>400</v>
      </c>
      <c r="B3" s="324" t="s">
        <v>415</v>
      </c>
      <c r="C3" s="324"/>
      <c r="D3" s="324"/>
      <c r="E3" s="324"/>
      <c r="F3" s="324"/>
      <c r="G3" s="324"/>
      <c r="H3" s="324"/>
      <c r="I3" s="324"/>
      <c r="J3" s="324"/>
    </row>
    <row r="4" spans="1:10" ht="12.75">
      <c r="A4" s="325" t="s">
        <v>402</v>
      </c>
      <c r="B4" s="324" t="s">
        <v>416</v>
      </c>
      <c r="C4" s="324"/>
      <c r="D4" s="324"/>
      <c r="E4" s="324"/>
      <c r="F4" s="324"/>
      <c r="G4" s="327"/>
      <c r="H4" s="324"/>
      <c r="I4" s="324"/>
      <c r="J4" s="324"/>
    </row>
    <row r="5" spans="1:10" ht="12.75">
      <c r="A5" s="325" t="s">
        <v>404</v>
      </c>
      <c r="B5" s="324" t="s">
        <v>417</v>
      </c>
      <c r="C5" s="324"/>
      <c r="D5" s="324"/>
      <c r="E5" s="324"/>
      <c r="F5" s="324"/>
      <c r="G5" s="324"/>
      <c r="H5" s="324"/>
      <c r="I5" s="324"/>
      <c r="J5" s="324"/>
    </row>
    <row r="6" spans="1:10" ht="12.75">
      <c r="A6" s="325" t="s">
        <v>406</v>
      </c>
      <c r="B6" s="324" t="s">
        <v>418</v>
      </c>
      <c r="C6" s="324"/>
      <c r="D6" s="324"/>
      <c r="E6" s="324"/>
      <c r="F6" s="324"/>
      <c r="G6" s="324"/>
      <c r="H6" s="324"/>
      <c r="I6" s="324"/>
      <c r="J6" s="324"/>
    </row>
    <row r="7" spans="1:10" ht="12.75">
      <c r="A7" s="325" t="s">
        <v>408</v>
      </c>
      <c r="B7" s="324" t="s">
        <v>419</v>
      </c>
      <c r="C7" s="324"/>
      <c r="D7" s="324"/>
      <c r="E7" s="324"/>
      <c r="F7" s="324"/>
      <c r="G7" s="324"/>
      <c r="H7" s="324"/>
      <c r="I7" s="324"/>
      <c r="J7" s="324"/>
    </row>
    <row r="8" spans="1:10" ht="12.75">
      <c r="A8" s="325" t="s">
        <v>410</v>
      </c>
      <c r="B8" s="324" t="s">
        <v>420</v>
      </c>
      <c r="C8" s="324"/>
      <c r="D8" s="324"/>
      <c r="E8" s="324"/>
      <c r="F8" s="324"/>
      <c r="G8" s="324"/>
      <c r="H8" s="324"/>
      <c r="I8" s="324"/>
      <c r="J8" s="324"/>
    </row>
    <row r="9" spans="1:10" ht="12.75">
      <c r="A9" s="325" t="s">
        <v>412</v>
      </c>
      <c r="B9" s="324" t="s">
        <v>421</v>
      </c>
      <c r="C9" s="324"/>
      <c r="D9" s="324"/>
      <c r="E9" s="324"/>
      <c r="F9" s="324"/>
      <c r="G9" s="327"/>
      <c r="H9" s="324"/>
      <c r="I9" s="324"/>
      <c r="J9" s="324"/>
    </row>
    <row r="10" spans="1:15" ht="12.75">
      <c r="A10" s="325" t="s">
        <v>422</v>
      </c>
      <c r="B10" s="324" t="s">
        <v>423</v>
      </c>
      <c r="C10" s="324"/>
      <c r="D10" s="324"/>
      <c r="E10" s="324"/>
      <c r="F10" s="324"/>
      <c r="G10" s="327"/>
      <c r="H10" s="324"/>
      <c r="I10" s="324"/>
      <c r="J10" s="324"/>
      <c r="K10" s="324"/>
      <c r="L10" s="324"/>
      <c r="M10" s="324"/>
      <c r="N10" s="324"/>
      <c r="O10" s="324"/>
    </row>
    <row r="11" spans="1:15" ht="12.75">
      <c r="A11" s="325" t="s">
        <v>424</v>
      </c>
      <c r="B11" s="324" t="s">
        <v>425</v>
      </c>
      <c r="C11" s="324"/>
      <c r="D11" s="324"/>
      <c r="E11" s="324"/>
      <c r="F11" s="324"/>
      <c r="G11" s="327"/>
      <c r="H11" s="324"/>
      <c r="I11" s="324"/>
      <c r="J11" s="324"/>
      <c r="K11" s="324"/>
      <c r="L11" s="324"/>
      <c r="M11" s="324"/>
      <c r="N11" s="324"/>
      <c r="O11" s="324"/>
    </row>
    <row r="13" spans="1:35" s="324" customFormat="1" ht="12.75">
      <c r="A13" s="329">
        <v>1</v>
      </c>
      <c r="B13" s="324" t="s">
        <v>425</v>
      </c>
      <c r="C13" s="324" t="s">
        <v>414</v>
      </c>
      <c r="E13" s="329">
        <v>2</v>
      </c>
      <c r="F13" s="324" t="s">
        <v>414</v>
      </c>
      <c r="G13" s="324" t="s">
        <v>423</v>
      </c>
      <c r="I13" s="329">
        <v>3</v>
      </c>
      <c r="J13" s="324" t="s">
        <v>421</v>
      </c>
      <c r="K13" s="324" t="s">
        <v>414</v>
      </c>
      <c r="M13" s="329">
        <v>4</v>
      </c>
      <c r="N13" s="324" t="s">
        <v>414</v>
      </c>
      <c r="O13" s="324" t="s">
        <v>420</v>
      </c>
      <c r="Q13" s="329">
        <v>5</v>
      </c>
      <c r="R13" s="324" t="s">
        <v>419</v>
      </c>
      <c r="S13" s="324" t="s">
        <v>414</v>
      </c>
      <c r="U13" s="329">
        <v>6</v>
      </c>
      <c r="V13" s="324" t="s">
        <v>414</v>
      </c>
      <c r="W13" s="324" t="s">
        <v>418</v>
      </c>
      <c r="Y13" s="329">
        <v>7</v>
      </c>
      <c r="Z13" s="324" t="s">
        <v>417</v>
      </c>
      <c r="AA13" s="324" t="s">
        <v>414</v>
      </c>
      <c r="AC13" s="329">
        <v>8</v>
      </c>
      <c r="AD13" s="324" t="s">
        <v>414</v>
      </c>
      <c r="AE13" s="324" t="s">
        <v>416</v>
      </c>
      <c r="AG13" s="329">
        <v>9</v>
      </c>
      <c r="AH13" s="324" t="s">
        <v>415</v>
      </c>
      <c r="AI13" s="324" t="s">
        <v>414</v>
      </c>
    </row>
    <row r="14" spans="2:35" s="324" customFormat="1" ht="12.75">
      <c r="B14" s="472" t="s">
        <v>423</v>
      </c>
      <c r="C14" s="472" t="s">
        <v>415</v>
      </c>
      <c r="D14" s="473">
        <v>43044</v>
      </c>
      <c r="F14" s="324" t="s">
        <v>415</v>
      </c>
      <c r="G14" s="324" t="s">
        <v>421</v>
      </c>
      <c r="J14" s="324" t="s">
        <v>420</v>
      </c>
      <c r="K14" s="324" t="s">
        <v>415</v>
      </c>
      <c r="N14" s="324" t="s">
        <v>415</v>
      </c>
      <c r="O14" s="324" t="s">
        <v>419</v>
      </c>
      <c r="R14" s="324" t="s">
        <v>418</v>
      </c>
      <c r="S14" s="324" t="s">
        <v>415</v>
      </c>
      <c r="V14" s="324" t="s">
        <v>415</v>
      </c>
      <c r="W14" s="324" t="s">
        <v>417</v>
      </c>
      <c r="Z14" s="324" t="s">
        <v>416</v>
      </c>
      <c r="AA14" s="324" t="s">
        <v>415</v>
      </c>
      <c r="AD14" s="324" t="s">
        <v>415</v>
      </c>
      <c r="AE14" s="324" t="s">
        <v>425</v>
      </c>
      <c r="AH14" s="324" t="s">
        <v>416</v>
      </c>
      <c r="AI14" s="324" t="s">
        <v>425</v>
      </c>
    </row>
    <row r="15" spans="2:35" s="324" customFormat="1" ht="12.75">
      <c r="B15" s="324" t="s">
        <v>421</v>
      </c>
      <c r="C15" s="324" t="s">
        <v>416</v>
      </c>
      <c r="F15" s="324" t="s">
        <v>416</v>
      </c>
      <c r="G15" s="324" t="s">
        <v>420</v>
      </c>
      <c r="J15" s="324" t="s">
        <v>419</v>
      </c>
      <c r="K15" s="324" t="s">
        <v>416</v>
      </c>
      <c r="N15" s="324" t="s">
        <v>416</v>
      </c>
      <c r="O15" s="324" t="s">
        <v>418</v>
      </c>
      <c r="R15" s="443" t="s">
        <v>416</v>
      </c>
      <c r="S15" s="443" t="s">
        <v>417</v>
      </c>
      <c r="V15" s="324" t="s">
        <v>416</v>
      </c>
      <c r="W15" s="324" t="s">
        <v>423</v>
      </c>
      <c r="Z15" s="324" t="s">
        <v>423</v>
      </c>
      <c r="AA15" s="324" t="s">
        <v>418</v>
      </c>
      <c r="AD15" s="324" t="s">
        <v>417</v>
      </c>
      <c r="AE15" s="324" t="s">
        <v>421</v>
      </c>
      <c r="AH15" s="324" t="s">
        <v>423</v>
      </c>
      <c r="AI15" s="324" t="s">
        <v>417</v>
      </c>
    </row>
    <row r="16" spans="2:35" s="324" customFormat="1" ht="12.75">
      <c r="B16" s="324" t="s">
        <v>420</v>
      </c>
      <c r="C16" s="324" t="s">
        <v>417</v>
      </c>
      <c r="F16" s="324" t="s">
        <v>417</v>
      </c>
      <c r="G16" s="324" t="s">
        <v>419</v>
      </c>
      <c r="J16" s="324" t="s">
        <v>418</v>
      </c>
      <c r="K16" s="324" t="s">
        <v>417</v>
      </c>
      <c r="N16" s="324" t="s">
        <v>417</v>
      </c>
      <c r="O16" s="324" t="s">
        <v>425</v>
      </c>
      <c r="R16" s="324" t="s">
        <v>421</v>
      </c>
      <c r="S16" s="324" t="s">
        <v>425</v>
      </c>
      <c r="V16" s="324" t="s">
        <v>420</v>
      </c>
      <c r="W16" s="324" t="s">
        <v>421</v>
      </c>
      <c r="Z16" s="324" t="s">
        <v>421</v>
      </c>
      <c r="AA16" s="324" t="s">
        <v>419</v>
      </c>
      <c r="AD16" s="324" t="s">
        <v>418</v>
      </c>
      <c r="AE16" s="324" t="s">
        <v>420</v>
      </c>
      <c r="AH16" s="324" t="s">
        <v>421</v>
      </c>
      <c r="AI16" s="324" t="s">
        <v>418</v>
      </c>
    </row>
    <row r="17" spans="2:35" s="324" customFormat="1" ht="12.75">
      <c r="B17" s="324" t="s">
        <v>419</v>
      </c>
      <c r="C17" s="324" t="s">
        <v>418</v>
      </c>
      <c r="F17" s="324" t="s">
        <v>418</v>
      </c>
      <c r="G17" s="324" t="s">
        <v>425</v>
      </c>
      <c r="J17" s="324" t="s">
        <v>425</v>
      </c>
      <c r="K17" s="324" t="s">
        <v>423</v>
      </c>
      <c r="N17" s="324" t="s">
        <v>423</v>
      </c>
      <c r="O17" s="324" t="s">
        <v>421</v>
      </c>
      <c r="R17" s="324" t="s">
        <v>420</v>
      </c>
      <c r="S17" s="324" t="s">
        <v>423</v>
      </c>
      <c r="V17" s="324" t="s">
        <v>425</v>
      </c>
      <c r="W17" s="324" t="s">
        <v>419</v>
      </c>
      <c r="Z17" s="324" t="s">
        <v>425</v>
      </c>
      <c r="AA17" s="324" t="s">
        <v>420</v>
      </c>
      <c r="AD17" s="324" t="s">
        <v>419</v>
      </c>
      <c r="AE17" s="324" t="s">
        <v>423</v>
      </c>
      <c r="AH17" s="324" t="s">
        <v>420</v>
      </c>
      <c r="AI17" s="324" t="s">
        <v>419</v>
      </c>
    </row>
    <row r="18" s="324" customFormat="1" ht="12.75"/>
    <row r="19" spans="1:35" s="324" customFormat="1" ht="12.75">
      <c r="A19" s="329">
        <v>10</v>
      </c>
      <c r="B19" s="324" t="s">
        <v>414</v>
      </c>
      <c r="C19" s="324" t="s">
        <v>425</v>
      </c>
      <c r="E19" s="329">
        <v>11</v>
      </c>
      <c r="F19" s="324" t="s">
        <v>423</v>
      </c>
      <c r="G19" s="324" t="s">
        <v>414</v>
      </c>
      <c r="I19" s="329">
        <v>12</v>
      </c>
      <c r="J19" s="324" t="s">
        <v>414</v>
      </c>
      <c r="K19" s="324" t="s">
        <v>421</v>
      </c>
      <c r="M19" s="329">
        <v>13</v>
      </c>
      <c r="N19" s="324" t="s">
        <v>420</v>
      </c>
      <c r="O19" s="324" t="s">
        <v>414</v>
      </c>
      <c r="Q19" s="329">
        <v>14</v>
      </c>
      <c r="R19" s="324" t="s">
        <v>414</v>
      </c>
      <c r="S19" s="324" t="s">
        <v>419</v>
      </c>
      <c r="U19" s="329">
        <v>15</v>
      </c>
      <c r="V19" s="324" t="s">
        <v>418</v>
      </c>
      <c r="W19" s="324" t="s">
        <v>414</v>
      </c>
      <c r="Y19" s="329">
        <v>16</v>
      </c>
      <c r="Z19" s="324" t="s">
        <v>414</v>
      </c>
      <c r="AA19" s="324" t="s">
        <v>417</v>
      </c>
      <c r="AC19" s="329">
        <v>17</v>
      </c>
      <c r="AD19" s="324" t="s">
        <v>416</v>
      </c>
      <c r="AE19" s="324" t="s">
        <v>414</v>
      </c>
      <c r="AG19" s="329">
        <v>18</v>
      </c>
      <c r="AH19" s="324" t="s">
        <v>414</v>
      </c>
      <c r="AI19" s="324" t="s">
        <v>415</v>
      </c>
    </row>
    <row r="20" spans="2:35" s="324" customFormat="1" ht="12.75">
      <c r="B20" s="324" t="s">
        <v>415</v>
      </c>
      <c r="C20" s="324" t="s">
        <v>423</v>
      </c>
      <c r="F20" s="324" t="s">
        <v>421</v>
      </c>
      <c r="G20" s="324" t="s">
        <v>415</v>
      </c>
      <c r="J20" s="324" t="s">
        <v>415</v>
      </c>
      <c r="K20" s="324" t="s">
        <v>420</v>
      </c>
      <c r="N20" s="324" t="s">
        <v>419</v>
      </c>
      <c r="O20" s="324" t="s">
        <v>415</v>
      </c>
      <c r="R20" s="324" t="s">
        <v>415</v>
      </c>
      <c r="S20" s="324" t="s">
        <v>418</v>
      </c>
      <c r="V20" s="324" t="s">
        <v>417</v>
      </c>
      <c r="W20" s="324" t="s">
        <v>415</v>
      </c>
      <c r="Z20" s="324" t="s">
        <v>415</v>
      </c>
      <c r="AA20" s="324" t="s">
        <v>416</v>
      </c>
      <c r="AD20" s="324" t="s">
        <v>425</v>
      </c>
      <c r="AE20" s="324" t="s">
        <v>415</v>
      </c>
      <c r="AH20" s="324" t="s">
        <v>425</v>
      </c>
      <c r="AI20" s="324" t="s">
        <v>416</v>
      </c>
    </row>
    <row r="21" spans="2:35" s="324" customFormat="1" ht="12.75">
      <c r="B21" s="324" t="s">
        <v>416</v>
      </c>
      <c r="C21" s="324" t="s">
        <v>421</v>
      </c>
      <c r="F21" s="324" t="s">
        <v>420</v>
      </c>
      <c r="G21" s="324" t="s">
        <v>416</v>
      </c>
      <c r="J21" s="324" t="s">
        <v>416</v>
      </c>
      <c r="K21" s="324" t="s">
        <v>419</v>
      </c>
      <c r="N21" s="324" t="s">
        <v>418</v>
      </c>
      <c r="O21" s="324" t="s">
        <v>416</v>
      </c>
      <c r="R21" s="443" t="s">
        <v>417</v>
      </c>
      <c r="S21" s="443" t="s">
        <v>416</v>
      </c>
      <c r="V21" s="324" t="s">
        <v>423</v>
      </c>
      <c r="W21" s="324" t="s">
        <v>416</v>
      </c>
      <c r="Z21" s="324" t="s">
        <v>418</v>
      </c>
      <c r="AA21" s="324" t="s">
        <v>423</v>
      </c>
      <c r="AD21" s="324" t="s">
        <v>421</v>
      </c>
      <c r="AE21" s="324" t="s">
        <v>417</v>
      </c>
      <c r="AH21" s="324" t="s">
        <v>417</v>
      </c>
      <c r="AI21" s="324" t="s">
        <v>423</v>
      </c>
    </row>
    <row r="22" spans="2:35" s="324" customFormat="1" ht="12.75">
      <c r="B22" s="324" t="s">
        <v>417</v>
      </c>
      <c r="C22" s="324" t="s">
        <v>420</v>
      </c>
      <c r="F22" s="324" t="s">
        <v>419</v>
      </c>
      <c r="G22" s="324" t="s">
        <v>417</v>
      </c>
      <c r="J22" s="324" t="s">
        <v>417</v>
      </c>
      <c r="K22" s="324" t="s">
        <v>418</v>
      </c>
      <c r="N22" s="324" t="s">
        <v>425</v>
      </c>
      <c r="O22" s="324" t="s">
        <v>417</v>
      </c>
      <c r="R22" s="324" t="s">
        <v>425</v>
      </c>
      <c r="S22" s="324" t="s">
        <v>421</v>
      </c>
      <c r="V22" s="324" t="s">
        <v>421</v>
      </c>
      <c r="W22" s="324" t="s">
        <v>420</v>
      </c>
      <c r="Z22" s="324" t="s">
        <v>419</v>
      </c>
      <c r="AA22" s="324" t="s">
        <v>421</v>
      </c>
      <c r="AD22" s="324" t="s">
        <v>420</v>
      </c>
      <c r="AE22" s="324" t="s">
        <v>418</v>
      </c>
      <c r="AH22" s="324" t="s">
        <v>418</v>
      </c>
      <c r="AI22" s="324" t="s">
        <v>421</v>
      </c>
    </row>
    <row r="23" spans="2:35" s="324" customFormat="1" ht="12.75">
      <c r="B23" s="324" t="s">
        <v>418</v>
      </c>
      <c r="C23" s="324" t="s">
        <v>419</v>
      </c>
      <c r="F23" s="324" t="s">
        <v>425</v>
      </c>
      <c r="G23" s="324" t="s">
        <v>418</v>
      </c>
      <c r="J23" s="324" t="s">
        <v>423</v>
      </c>
      <c r="K23" s="324" t="s">
        <v>425</v>
      </c>
      <c r="N23" s="324" t="s">
        <v>421</v>
      </c>
      <c r="O23" s="324" t="s">
        <v>423</v>
      </c>
      <c r="R23" s="324" t="s">
        <v>423</v>
      </c>
      <c r="S23" s="324" t="s">
        <v>420</v>
      </c>
      <c r="V23" s="324" t="s">
        <v>419</v>
      </c>
      <c r="W23" s="324" t="s">
        <v>425</v>
      </c>
      <c r="Z23" s="324" t="s">
        <v>420</v>
      </c>
      <c r="AA23" s="324" t="s">
        <v>425</v>
      </c>
      <c r="AD23" s="324" t="s">
        <v>423</v>
      </c>
      <c r="AE23" s="324" t="s">
        <v>419</v>
      </c>
      <c r="AH23" s="324" t="s">
        <v>419</v>
      </c>
      <c r="AI23" s="324" t="s">
        <v>420</v>
      </c>
    </row>
    <row r="26" spans="18:19" ht="12.75">
      <c r="R26" s="324" t="s">
        <v>417</v>
      </c>
      <c r="S26" s="324" t="s">
        <v>416</v>
      </c>
    </row>
  </sheetData>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28"/>
  <sheetViews>
    <sheetView workbookViewId="0" topLeftCell="A1">
      <selection activeCell="H3" sqref="H3"/>
    </sheetView>
  </sheetViews>
  <sheetFormatPr defaultColWidth="11.421875" defaultRowHeight="12.75"/>
  <cols>
    <col min="1" max="1" width="3.140625" style="325" bestFit="1" customWidth="1"/>
    <col min="2" max="2" width="13.7109375" style="325" customWidth="1"/>
    <col min="3" max="3" width="16.8515625" style="325" bestFit="1" customWidth="1"/>
    <col min="4" max="4" width="1.421875" style="325" customWidth="1"/>
    <col min="5" max="5" width="3.140625" style="325" bestFit="1" customWidth="1"/>
    <col min="6" max="7" width="12.28125" style="325" bestFit="1" customWidth="1"/>
    <col min="8" max="8" width="1.7109375" style="325" customWidth="1"/>
    <col min="9" max="9" width="3.140625" style="325" bestFit="1" customWidth="1"/>
    <col min="10" max="11" width="12.28125" style="325" bestFit="1" customWidth="1"/>
    <col min="12" max="12" width="1.7109375" style="325" customWidth="1"/>
    <col min="13" max="13" width="3.140625" style="325" bestFit="1" customWidth="1"/>
    <col min="14" max="15" width="12.28125" style="325" bestFit="1" customWidth="1"/>
    <col min="16" max="16" width="1.7109375" style="325" customWidth="1"/>
    <col min="17" max="17" width="3.140625" style="325" bestFit="1" customWidth="1"/>
    <col min="18" max="19" width="12.28125" style="325" bestFit="1" customWidth="1"/>
    <col min="20" max="20" width="1.7109375" style="325" customWidth="1"/>
    <col min="21" max="21" width="3.140625" style="325" bestFit="1" customWidth="1"/>
    <col min="22" max="23" width="12.28125" style="325" bestFit="1" customWidth="1"/>
    <col min="24" max="24" width="1.7109375" style="325" customWidth="1"/>
    <col min="25" max="25" width="3.140625" style="325" bestFit="1" customWidth="1"/>
    <col min="26" max="27" width="12.28125" style="325" bestFit="1" customWidth="1"/>
    <col min="28" max="28" width="1.7109375" style="325" customWidth="1"/>
    <col min="29" max="29" width="3.140625" style="325" bestFit="1" customWidth="1"/>
    <col min="30" max="30" width="33.140625" style="325" bestFit="1" customWidth="1"/>
    <col min="31" max="31" width="12.28125" style="325" bestFit="1" customWidth="1"/>
    <col min="32" max="32" width="1.28515625" style="325" customWidth="1"/>
    <col min="33" max="33" width="3.140625" style="325" bestFit="1" customWidth="1"/>
    <col min="34" max="35" width="12.28125" style="325" bestFit="1" customWidth="1"/>
    <col min="36" max="16384" width="10.8515625" style="325" customWidth="1"/>
  </cols>
  <sheetData>
    <row r="1" spans="1:7" ht="19">
      <c r="A1" s="495" t="s">
        <v>528</v>
      </c>
      <c r="B1" s="495"/>
      <c r="C1" s="335"/>
      <c r="D1" s="324"/>
      <c r="E1" s="324"/>
      <c r="G1" s="324"/>
    </row>
    <row r="2" spans="1:10" ht="12.75">
      <c r="A2" s="325" t="s">
        <v>398</v>
      </c>
      <c r="B2" s="324" t="s">
        <v>426</v>
      </c>
      <c r="C2" s="324"/>
      <c r="D2" s="324"/>
      <c r="E2" s="324"/>
      <c r="F2" s="324"/>
      <c r="G2" s="327"/>
      <c r="H2" s="324"/>
      <c r="I2" s="324"/>
      <c r="J2" s="324"/>
    </row>
    <row r="3" spans="1:10" ht="12.75">
      <c r="A3" s="325" t="s">
        <v>400</v>
      </c>
      <c r="B3" s="324" t="s">
        <v>427</v>
      </c>
      <c r="C3" s="324"/>
      <c r="D3" s="324"/>
      <c r="E3" s="324"/>
      <c r="F3" s="324"/>
      <c r="G3" s="324"/>
      <c r="H3" s="324"/>
      <c r="I3" s="324"/>
      <c r="J3" s="324"/>
    </row>
    <row r="4" spans="1:10" ht="12.75">
      <c r="A4" s="325" t="s">
        <v>402</v>
      </c>
      <c r="B4" s="324" t="s">
        <v>428</v>
      </c>
      <c r="C4" s="324"/>
      <c r="D4" s="324"/>
      <c r="E4" s="324"/>
      <c r="F4" s="324"/>
      <c r="G4" s="327"/>
      <c r="H4" s="324"/>
      <c r="I4" s="324"/>
      <c r="J4" s="324"/>
    </row>
    <row r="5" spans="1:30" ht="12.75">
      <c r="A5" s="325" t="s">
        <v>404</v>
      </c>
      <c r="B5" s="324" t="s">
        <v>429</v>
      </c>
      <c r="C5" s="324"/>
      <c r="D5" s="324"/>
      <c r="E5" s="324"/>
      <c r="F5" s="324"/>
      <c r="G5" s="324"/>
      <c r="H5" s="324"/>
      <c r="I5" s="324"/>
      <c r="J5" s="324"/>
      <c r="AD5" s="325" t="s">
        <v>529</v>
      </c>
    </row>
    <row r="6" spans="1:30" ht="12.75">
      <c r="A6" s="325" t="s">
        <v>406</v>
      </c>
      <c r="B6" s="324" t="s">
        <v>430</v>
      </c>
      <c r="C6" s="324"/>
      <c r="D6" s="324"/>
      <c r="E6" s="324"/>
      <c r="F6" s="324"/>
      <c r="G6" s="324"/>
      <c r="H6" s="324"/>
      <c r="I6" s="324"/>
      <c r="J6" s="324"/>
      <c r="AD6" s="325" t="s">
        <v>509</v>
      </c>
    </row>
    <row r="7" spans="1:10" ht="12.75">
      <c r="A7" s="325" t="s">
        <v>408</v>
      </c>
      <c r="B7" s="324" t="s">
        <v>431</v>
      </c>
      <c r="C7" s="324"/>
      <c r="D7" s="324"/>
      <c r="E7" s="324"/>
      <c r="F7" s="324"/>
      <c r="G7" s="324"/>
      <c r="H7" s="324"/>
      <c r="I7" s="324"/>
      <c r="J7" s="324"/>
    </row>
    <row r="8" spans="1:10" ht="12.75">
      <c r="A8" s="325" t="s">
        <v>410</v>
      </c>
      <c r="B8" s="324" t="s">
        <v>432</v>
      </c>
      <c r="C8" s="324"/>
      <c r="D8" s="324"/>
      <c r="E8" s="324"/>
      <c r="F8" s="324"/>
      <c r="G8" s="324"/>
      <c r="H8" s="324"/>
      <c r="I8" s="324"/>
      <c r="J8" s="324"/>
    </row>
    <row r="9" spans="1:10" ht="12.75">
      <c r="A9" s="325" t="s">
        <v>412</v>
      </c>
      <c r="B9" s="324" t="s">
        <v>433</v>
      </c>
      <c r="C9" s="324"/>
      <c r="D9" s="324"/>
      <c r="E9" s="324"/>
      <c r="F9" s="324"/>
      <c r="G9" s="327"/>
      <c r="H9" s="324"/>
      <c r="I9" s="324"/>
      <c r="J9" s="324"/>
    </row>
    <row r="10" spans="1:15" ht="12.75">
      <c r="A10" s="325" t="s">
        <v>422</v>
      </c>
      <c r="B10" s="324" t="s">
        <v>434</v>
      </c>
      <c r="C10" s="324"/>
      <c r="D10" s="324"/>
      <c r="E10" s="324"/>
      <c r="F10" s="324"/>
      <c r="G10" s="327"/>
      <c r="H10" s="324"/>
      <c r="I10" s="324"/>
      <c r="J10" s="324"/>
      <c r="K10" s="324"/>
      <c r="L10" s="324"/>
      <c r="M10" s="324"/>
      <c r="N10" s="324"/>
      <c r="O10" s="324"/>
    </row>
    <row r="11" spans="1:15" ht="12.75">
      <c r="A11" s="325" t="s">
        <v>424</v>
      </c>
      <c r="B11" s="324" t="s">
        <v>435</v>
      </c>
      <c r="C11" s="324"/>
      <c r="D11" s="324"/>
      <c r="E11" s="324"/>
      <c r="F11" s="324"/>
      <c r="G11" s="327"/>
      <c r="H11" s="324"/>
      <c r="I11" s="324"/>
      <c r="J11" s="324"/>
      <c r="K11" s="324"/>
      <c r="L11" s="324"/>
      <c r="M11" s="324"/>
      <c r="N11" s="324"/>
      <c r="O11" s="324"/>
    </row>
    <row r="13" spans="1:35" s="324" customFormat="1" ht="12.75">
      <c r="A13" s="331">
        <v>1</v>
      </c>
      <c r="B13" s="324" t="s">
        <v>435</v>
      </c>
      <c r="C13" s="324" t="s">
        <v>426</v>
      </c>
      <c r="E13" s="331">
        <v>2</v>
      </c>
      <c r="F13" s="324" t="s">
        <v>426</v>
      </c>
      <c r="G13" s="324" t="s">
        <v>434</v>
      </c>
      <c r="I13" s="331">
        <v>3</v>
      </c>
      <c r="J13" s="324" t="s">
        <v>433</v>
      </c>
      <c r="K13" s="324" t="s">
        <v>426</v>
      </c>
      <c r="M13" s="331">
        <v>4</v>
      </c>
      <c r="N13" s="324" t="s">
        <v>426</v>
      </c>
      <c r="O13" s="324" t="s">
        <v>432</v>
      </c>
      <c r="Q13" s="331">
        <v>5</v>
      </c>
      <c r="R13" s="324" t="s">
        <v>431</v>
      </c>
      <c r="S13" s="324" t="s">
        <v>426</v>
      </c>
      <c r="U13" s="331">
        <v>6</v>
      </c>
      <c r="V13" s="324" t="s">
        <v>426</v>
      </c>
      <c r="W13" s="324" t="s">
        <v>430</v>
      </c>
      <c r="Y13" s="331">
        <v>7</v>
      </c>
      <c r="Z13" s="324" t="s">
        <v>429</v>
      </c>
      <c r="AA13" s="324" t="s">
        <v>426</v>
      </c>
      <c r="AC13" s="329">
        <v>8</v>
      </c>
      <c r="AD13" s="324" t="s">
        <v>426</v>
      </c>
      <c r="AE13" s="324" t="s">
        <v>428</v>
      </c>
      <c r="AG13" s="329">
        <v>9</v>
      </c>
      <c r="AH13" s="324" t="s">
        <v>427</v>
      </c>
      <c r="AI13" s="324" t="s">
        <v>426</v>
      </c>
    </row>
    <row r="14" spans="2:35" s="324" customFormat="1" ht="12.75">
      <c r="B14" s="324" t="s">
        <v>427</v>
      </c>
      <c r="C14" s="324" t="s">
        <v>434</v>
      </c>
      <c r="F14" s="324" t="s">
        <v>427</v>
      </c>
      <c r="G14" s="324" t="s">
        <v>433</v>
      </c>
      <c r="J14" s="324" t="s">
        <v>432</v>
      </c>
      <c r="K14" s="324" t="s">
        <v>427</v>
      </c>
      <c r="N14" s="324" t="s">
        <v>427</v>
      </c>
      <c r="O14" s="324" t="s">
        <v>431</v>
      </c>
      <c r="R14" s="324" t="s">
        <v>430</v>
      </c>
      <c r="S14" s="324" t="s">
        <v>427</v>
      </c>
      <c r="V14" s="324" t="s">
        <v>427</v>
      </c>
      <c r="W14" s="324" t="s">
        <v>429</v>
      </c>
      <c r="Z14" s="324" t="s">
        <v>428</v>
      </c>
      <c r="AA14" s="324" t="s">
        <v>427</v>
      </c>
      <c r="AD14" s="324" t="s">
        <v>427</v>
      </c>
      <c r="AE14" s="324" t="s">
        <v>435</v>
      </c>
      <c r="AH14" s="324" t="s">
        <v>428</v>
      </c>
      <c r="AI14" s="324" t="s">
        <v>435</v>
      </c>
    </row>
    <row r="15" spans="2:35" s="324" customFormat="1" ht="12.75">
      <c r="B15" s="324" t="s">
        <v>433</v>
      </c>
      <c r="C15" s="324" t="s">
        <v>428</v>
      </c>
      <c r="F15" s="324" t="s">
        <v>428</v>
      </c>
      <c r="G15" s="324" t="s">
        <v>432</v>
      </c>
      <c r="J15" s="324" t="s">
        <v>431</v>
      </c>
      <c r="K15" s="324" t="s">
        <v>428</v>
      </c>
      <c r="N15" s="448" t="s">
        <v>430</v>
      </c>
      <c r="O15" s="448" t="s">
        <v>428</v>
      </c>
      <c r="R15" s="324" t="s">
        <v>429</v>
      </c>
      <c r="S15" s="324" t="s">
        <v>428</v>
      </c>
      <c r="V15" s="324" t="s">
        <v>428</v>
      </c>
      <c r="W15" s="324" t="s">
        <v>434</v>
      </c>
      <c r="Z15" s="324" t="s">
        <v>434</v>
      </c>
      <c r="AA15" s="324" t="s">
        <v>430</v>
      </c>
      <c r="AD15" s="324" t="s">
        <v>429</v>
      </c>
      <c r="AE15" s="324" t="s">
        <v>433</v>
      </c>
      <c r="AH15" s="324" t="s">
        <v>434</v>
      </c>
      <c r="AI15" s="324" t="s">
        <v>429</v>
      </c>
    </row>
    <row r="16" spans="2:35" s="324" customFormat="1" ht="12.75">
      <c r="B16" s="324" t="s">
        <v>432</v>
      </c>
      <c r="C16" s="324" t="s">
        <v>429</v>
      </c>
      <c r="F16" s="324" t="s">
        <v>429</v>
      </c>
      <c r="G16" s="324" t="s">
        <v>431</v>
      </c>
      <c r="J16" s="324" t="s">
        <v>430</v>
      </c>
      <c r="K16" s="324" t="s">
        <v>429</v>
      </c>
      <c r="N16" s="324" t="s">
        <v>429</v>
      </c>
      <c r="O16" s="324" t="s">
        <v>435</v>
      </c>
      <c r="R16" s="324" t="s">
        <v>433</v>
      </c>
      <c r="S16" s="324" t="s">
        <v>435</v>
      </c>
      <c r="V16" s="324" t="s">
        <v>432</v>
      </c>
      <c r="W16" s="324" t="s">
        <v>433</v>
      </c>
      <c r="Z16" s="324" t="s">
        <v>433</v>
      </c>
      <c r="AA16" s="324" t="s">
        <v>431</v>
      </c>
      <c r="AD16" s="324" t="s">
        <v>430</v>
      </c>
      <c r="AE16" s="324" t="s">
        <v>432</v>
      </c>
      <c r="AH16" s="324" t="s">
        <v>433</v>
      </c>
      <c r="AI16" s="324" t="s">
        <v>430</v>
      </c>
    </row>
    <row r="17" spans="2:35" s="324" customFormat="1" ht="12.75">
      <c r="B17" s="324" t="s">
        <v>431</v>
      </c>
      <c r="C17" s="324" t="s">
        <v>430</v>
      </c>
      <c r="F17" s="324" t="s">
        <v>430</v>
      </c>
      <c r="G17" s="324" t="s">
        <v>435</v>
      </c>
      <c r="J17" s="324" t="s">
        <v>435</v>
      </c>
      <c r="K17" s="324" t="s">
        <v>434</v>
      </c>
      <c r="N17" s="324" t="s">
        <v>434</v>
      </c>
      <c r="O17" s="324" t="s">
        <v>433</v>
      </c>
      <c r="R17" s="324" t="s">
        <v>432</v>
      </c>
      <c r="S17" s="324" t="s">
        <v>434</v>
      </c>
      <c r="V17" s="324" t="s">
        <v>435</v>
      </c>
      <c r="W17" s="324" t="s">
        <v>431</v>
      </c>
      <c r="Z17" s="324" t="s">
        <v>435</v>
      </c>
      <c r="AA17" s="324" t="s">
        <v>432</v>
      </c>
      <c r="AD17" s="324" t="s">
        <v>431</v>
      </c>
      <c r="AE17" s="324" t="s">
        <v>434</v>
      </c>
      <c r="AH17" s="324" t="s">
        <v>432</v>
      </c>
      <c r="AI17" s="324" t="s">
        <v>431</v>
      </c>
    </row>
    <row r="18" s="324" customFormat="1" ht="12.75"/>
    <row r="19" spans="1:35" s="324" customFormat="1" ht="12.75">
      <c r="A19" s="331">
        <v>10</v>
      </c>
      <c r="B19" s="324" t="s">
        <v>426</v>
      </c>
      <c r="C19" s="324" t="s">
        <v>435</v>
      </c>
      <c r="E19" s="331">
        <v>11</v>
      </c>
      <c r="F19" s="324" t="s">
        <v>434</v>
      </c>
      <c r="G19" s="324" t="s">
        <v>426</v>
      </c>
      <c r="I19" s="331">
        <v>12</v>
      </c>
      <c r="J19" s="324" t="s">
        <v>426</v>
      </c>
      <c r="K19" s="324" t="s">
        <v>433</v>
      </c>
      <c r="M19" s="331">
        <v>13</v>
      </c>
      <c r="N19" s="324" t="s">
        <v>432</v>
      </c>
      <c r="O19" s="324" t="s">
        <v>426</v>
      </c>
      <c r="Q19" s="331">
        <v>14</v>
      </c>
      <c r="R19" s="324" t="s">
        <v>426</v>
      </c>
      <c r="S19" s="324" t="s">
        <v>431</v>
      </c>
      <c r="U19" s="331">
        <v>15</v>
      </c>
      <c r="V19" s="324" t="s">
        <v>430</v>
      </c>
      <c r="W19" s="324" t="s">
        <v>426</v>
      </c>
      <c r="Y19" s="331">
        <v>16</v>
      </c>
      <c r="Z19" s="324" t="s">
        <v>426</v>
      </c>
      <c r="AA19" s="324" t="s">
        <v>429</v>
      </c>
      <c r="AC19" s="329">
        <v>17</v>
      </c>
      <c r="AD19" s="324" t="s">
        <v>428</v>
      </c>
      <c r="AE19" s="324" t="s">
        <v>426</v>
      </c>
      <c r="AG19" s="329">
        <v>18</v>
      </c>
      <c r="AH19" s="324" t="s">
        <v>426</v>
      </c>
      <c r="AI19" s="324" t="s">
        <v>427</v>
      </c>
    </row>
    <row r="20" spans="2:35" s="324" customFormat="1" ht="12.75">
      <c r="B20" s="324" t="s">
        <v>434</v>
      </c>
      <c r="C20" s="324" t="s">
        <v>427</v>
      </c>
      <c r="F20" s="324" t="s">
        <v>433</v>
      </c>
      <c r="G20" s="324" t="s">
        <v>427</v>
      </c>
      <c r="J20" s="324" t="s">
        <v>427</v>
      </c>
      <c r="K20" s="324" t="s">
        <v>432</v>
      </c>
      <c r="N20" s="324" t="s">
        <v>431</v>
      </c>
      <c r="O20" s="324" t="s">
        <v>427</v>
      </c>
      <c r="R20" s="324" t="s">
        <v>427</v>
      </c>
      <c r="S20" s="324" t="s">
        <v>430</v>
      </c>
      <c r="V20" s="324" t="s">
        <v>429</v>
      </c>
      <c r="W20" s="324" t="s">
        <v>427</v>
      </c>
      <c r="Z20" s="324" t="s">
        <v>427</v>
      </c>
      <c r="AA20" s="324" t="s">
        <v>428</v>
      </c>
      <c r="AD20" s="324" t="s">
        <v>435</v>
      </c>
      <c r="AE20" s="324" t="s">
        <v>427</v>
      </c>
      <c r="AH20" s="324" t="s">
        <v>435</v>
      </c>
      <c r="AI20" s="324" t="s">
        <v>428</v>
      </c>
    </row>
    <row r="21" spans="2:35" s="324" customFormat="1" ht="12.75">
      <c r="B21" s="324" t="s">
        <v>428</v>
      </c>
      <c r="C21" s="324" t="s">
        <v>433</v>
      </c>
      <c r="F21" s="324" t="s">
        <v>432</v>
      </c>
      <c r="G21" s="324" t="s">
        <v>428</v>
      </c>
      <c r="J21" s="324" t="s">
        <v>428</v>
      </c>
      <c r="K21" s="324" t="s">
        <v>431</v>
      </c>
      <c r="N21" s="448" t="s">
        <v>428</v>
      </c>
      <c r="O21" s="448" t="s">
        <v>430</v>
      </c>
      <c r="R21" s="324" t="s">
        <v>428</v>
      </c>
      <c r="S21" s="324" t="s">
        <v>429</v>
      </c>
      <c r="V21" s="324" t="s">
        <v>434</v>
      </c>
      <c r="W21" s="324" t="s">
        <v>428</v>
      </c>
      <c r="Z21" s="324" t="s">
        <v>430</v>
      </c>
      <c r="AA21" s="324" t="s">
        <v>434</v>
      </c>
      <c r="AD21" s="324" t="s">
        <v>433</v>
      </c>
      <c r="AE21" s="324" t="s">
        <v>429</v>
      </c>
      <c r="AH21" s="324" t="s">
        <v>429</v>
      </c>
      <c r="AI21" s="324" t="s">
        <v>434</v>
      </c>
    </row>
    <row r="22" spans="2:35" s="324" customFormat="1" ht="12.75">
      <c r="B22" s="324" t="s">
        <v>429</v>
      </c>
      <c r="C22" s="324" t="s">
        <v>432</v>
      </c>
      <c r="F22" s="324" t="s">
        <v>431</v>
      </c>
      <c r="G22" s="324" t="s">
        <v>429</v>
      </c>
      <c r="J22" s="324" t="s">
        <v>429</v>
      </c>
      <c r="K22" s="324" t="s">
        <v>430</v>
      </c>
      <c r="N22" s="324" t="s">
        <v>435</v>
      </c>
      <c r="O22" s="324" t="s">
        <v>429</v>
      </c>
      <c r="R22" s="324" t="s">
        <v>435</v>
      </c>
      <c r="S22" s="324" t="s">
        <v>433</v>
      </c>
      <c r="V22" s="324" t="s">
        <v>433</v>
      </c>
      <c r="W22" s="324" t="s">
        <v>432</v>
      </c>
      <c r="Z22" s="324" t="s">
        <v>431</v>
      </c>
      <c r="AA22" s="324" t="s">
        <v>433</v>
      </c>
      <c r="AD22" s="324" t="s">
        <v>432</v>
      </c>
      <c r="AE22" s="324" t="s">
        <v>430</v>
      </c>
      <c r="AH22" s="324" t="s">
        <v>430</v>
      </c>
      <c r="AI22" s="324" t="s">
        <v>433</v>
      </c>
    </row>
    <row r="23" spans="2:35" s="324" customFormat="1" ht="12.75">
      <c r="B23" s="324" t="s">
        <v>430</v>
      </c>
      <c r="C23" s="324" t="s">
        <v>431</v>
      </c>
      <c r="F23" s="324" t="s">
        <v>435</v>
      </c>
      <c r="G23" s="324" t="s">
        <v>430</v>
      </c>
      <c r="J23" s="324" t="s">
        <v>434</v>
      </c>
      <c r="K23" s="324" t="s">
        <v>435</v>
      </c>
      <c r="N23" s="324" t="s">
        <v>433</v>
      </c>
      <c r="O23" s="324" t="s">
        <v>434</v>
      </c>
      <c r="R23" s="324" t="s">
        <v>434</v>
      </c>
      <c r="S23" s="324" t="s">
        <v>432</v>
      </c>
      <c r="V23" s="324" t="s">
        <v>431</v>
      </c>
      <c r="W23" s="324" t="s">
        <v>435</v>
      </c>
      <c r="Z23" s="324" t="s">
        <v>432</v>
      </c>
      <c r="AA23" s="324" t="s">
        <v>435</v>
      </c>
      <c r="AD23" s="324" t="s">
        <v>434</v>
      </c>
      <c r="AE23" s="324" t="s">
        <v>431</v>
      </c>
      <c r="AH23" s="324" t="s">
        <v>431</v>
      </c>
      <c r="AI23" s="324" t="s">
        <v>432</v>
      </c>
    </row>
    <row r="28" spans="14:15" ht="12.75">
      <c r="N28" s="324" t="s">
        <v>428</v>
      </c>
      <c r="O28" s="324" t="s">
        <v>430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0"/>
  <sheetViews>
    <sheetView workbookViewId="0" topLeftCell="A1">
      <selection activeCell="A1" sqref="A1:B1"/>
    </sheetView>
  </sheetViews>
  <sheetFormatPr defaultColWidth="11.421875" defaultRowHeight="12.75"/>
  <cols>
    <col min="1" max="1" width="2.28125" style="325" bestFit="1" customWidth="1"/>
    <col min="2" max="2" width="15.7109375" style="325" bestFit="1" customWidth="1"/>
    <col min="3" max="3" width="16.8515625" style="325" bestFit="1" customWidth="1"/>
    <col min="4" max="4" width="1.421875" style="325" customWidth="1"/>
    <col min="5" max="5" width="2.140625" style="325" bestFit="1" customWidth="1"/>
    <col min="6" max="7" width="15.7109375" style="325" bestFit="1" customWidth="1"/>
    <col min="8" max="8" width="1.421875" style="325" customWidth="1"/>
    <col min="9" max="9" width="3.140625" style="325" bestFit="1" customWidth="1"/>
    <col min="10" max="11" width="15.7109375" style="325" bestFit="1" customWidth="1"/>
    <col min="12" max="12" width="1.421875" style="325" customWidth="1"/>
    <col min="13" max="13" width="3.140625" style="325" bestFit="1" customWidth="1"/>
    <col min="14" max="15" width="15.7109375" style="325" bestFit="1" customWidth="1"/>
    <col min="16" max="16" width="2.140625" style="325" customWidth="1"/>
    <col min="17" max="17" width="3.140625" style="325" bestFit="1" customWidth="1"/>
    <col min="18" max="19" width="15.7109375" style="325" bestFit="1" customWidth="1"/>
    <col min="20" max="20" width="3.7109375" style="325" customWidth="1"/>
    <col min="21" max="21" width="3.140625" style="325" bestFit="1" customWidth="1"/>
    <col min="22" max="23" width="15.7109375" style="325" bestFit="1" customWidth="1"/>
    <col min="24" max="24" width="3.7109375" style="325" customWidth="1"/>
    <col min="25" max="25" width="3.140625" style="325" bestFit="1" customWidth="1"/>
    <col min="26" max="27" width="15.7109375" style="325" bestFit="1" customWidth="1"/>
    <col min="28" max="31" width="3.7109375" style="325" customWidth="1"/>
    <col min="32" max="16384" width="10.8515625" style="325" customWidth="1"/>
  </cols>
  <sheetData>
    <row r="1" spans="1:7" ht="19">
      <c r="A1" s="495" t="s">
        <v>436</v>
      </c>
      <c r="B1" s="495"/>
      <c r="C1" s="335"/>
      <c r="D1" s="324"/>
      <c r="E1" s="324"/>
      <c r="G1" s="324"/>
    </row>
    <row r="2" spans="1:10" ht="12.75">
      <c r="A2" s="325" t="s">
        <v>398</v>
      </c>
      <c r="B2" s="324" t="s">
        <v>399</v>
      </c>
      <c r="C2" s="324"/>
      <c r="D2" s="324"/>
      <c r="E2" s="324"/>
      <c r="F2" s="324"/>
      <c r="G2" s="327"/>
      <c r="H2" s="324"/>
      <c r="I2" s="324"/>
      <c r="J2" s="324"/>
    </row>
    <row r="3" spans="1:10" ht="12.75">
      <c r="A3" s="325" t="s">
        <v>400</v>
      </c>
      <c r="B3" s="324" t="s">
        <v>413</v>
      </c>
      <c r="C3" s="324"/>
      <c r="D3" s="324"/>
      <c r="E3" s="324"/>
      <c r="F3" s="324"/>
      <c r="G3" s="324"/>
      <c r="H3" s="324"/>
      <c r="I3" s="324"/>
      <c r="J3" s="324"/>
    </row>
    <row r="4" spans="1:10" ht="12.75">
      <c r="A4" s="325" t="s">
        <v>402</v>
      </c>
      <c r="B4" s="324" t="s">
        <v>415</v>
      </c>
      <c r="C4" s="324"/>
      <c r="D4" s="324"/>
      <c r="E4" s="324"/>
      <c r="F4" s="324"/>
      <c r="G4" s="327"/>
      <c r="H4" s="324"/>
      <c r="I4" s="324"/>
      <c r="J4" s="324"/>
    </row>
    <row r="5" spans="1:10" ht="12.75">
      <c r="A5" s="325" t="s">
        <v>404</v>
      </c>
      <c r="B5" s="324" t="s">
        <v>418</v>
      </c>
      <c r="C5" s="324"/>
      <c r="D5" s="324"/>
      <c r="E5" s="324"/>
      <c r="F5" s="324"/>
      <c r="G5" s="324"/>
      <c r="H5" s="324"/>
      <c r="I5" s="324"/>
      <c r="J5" s="324"/>
    </row>
    <row r="6" spans="1:10" ht="12.75">
      <c r="A6" s="325" t="s">
        <v>406</v>
      </c>
      <c r="B6" s="324" t="s">
        <v>409</v>
      </c>
      <c r="C6" s="324"/>
      <c r="D6" s="324"/>
      <c r="E6" s="324"/>
      <c r="F6" s="324"/>
      <c r="G6" s="324"/>
      <c r="H6" s="324"/>
      <c r="I6" s="324"/>
      <c r="J6" s="324"/>
    </row>
    <row r="7" spans="1:10" ht="12.75">
      <c r="A7" s="325" t="s">
        <v>408</v>
      </c>
      <c r="B7" s="324" t="s">
        <v>414</v>
      </c>
      <c r="C7" s="324"/>
      <c r="D7" s="324"/>
      <c r="E7" s="324"/>
      <c r="F7" s="324"/>
      <c r="G7" s="324"/>
      <c r="H7" s="324"/>
      <c r="I7" s="324"/>
      <c r="J7" s="324"/>
    </row>
    <row r="8" spans="1:10" ht="12.75">
      <c r="A8" s="325" t="s">
        <v>410</v>
      </c>
      <c r="B8" s="324" t="s">
        <v>437</v>
      </c>
      <c r="C8" s="324"/>
      <c r="D8" s="324"/>
      <c r="E8" s="324"/>
      <c r="F8" s="324"/>
      <c r="G8" s="324"/>
      <c r="H8" s="324"/>
      <c r="I8" s="324"/>
      <c r="J8" s="324"/>
    </row>
    <row r="9" spans="1:10" ht="12.75">
      <c r="A9" s="325" t="s">
        <v>412</v>
      </c>
      <c r="B9" s="324" t="s">
        <v>428</v>
      </c>
      <c r="C9" s="324"/>
      <c r="D9" s="324"/>
      <c r="E9" s="324"/>
      <c r="F9" s="324"/>
      <c r="G9" s="327"/>
      <c r="H9" s="324"/>
      <c r="I9" s="324"/>
      <c r="J9" s="324"/>
    </row>
    <row r="11" spans="1:27" s="324" customFormat="1" ht="12.75">
      <c r="A11" s="329">
        <v>1</v>
      </c>
      <c r="B11" s="324" t="s">
        <v>428</v>
      </c>
      <c r="C11" s="324" t="s">
        <v>399</v>
      </c>
      <c r="E11" s="329">
        <v>2</v>
      </c>
      <c r="F11" s="324" t="s">
        <v>399</v>
      </c>
      <c r="G11" s="324" t="s">
        <v>437</v>
      </c>
      <c r="I11" s="329">
        <v>3</v>
      </c>
      <c r="J11" s="324" t="s">
        <v>414</v>
      </c>
      <c r="K11" s="324" t="s">
        <v>399</v>
      </c>
      <c r="M11" s="329">
        <v>4</v>
      </c>
      <c r="N11" s="324" t="s">
        <v>399</v>
      </c>
      <c r="O11" s="324" t="s">
        <v>409</v>
      </c>
      <c r="Q11" s="329">
        <v>5</v>
      </c>
      <c r="R11" s="324" t="s">
        <v>418</v>
      </c>
      <c r="S11" s="324" t="s">
        <v>399</v>
      </c>
      <c r="U11" s="329">
        <v>6</v>
      </c>
      <c r="V11" s="324" t="s">
        <v>399</v>
      </c>
      <c r="W11" s="324" t="s">
        <v>415</v>
      </c>
      <c r="Y11" s="329">
        <v>7</v>
      </c>
      <c r="Z11" s="324" t="s">
        <v>413</v>
      </c>
      <c r="AA11" s="324" t="s">
        <v>399</v>
      </c>
    </row>
    <row r="12" spans="2:27" s="324" customFormat="1" ht="12.75">
      <c r="B12" s="324" t="s">
        <v>437</v>
      </c>
      <c r="C12" s="324" t="s">
        <v>413</v>
      </c>
      <c r="F12" s="324" t="s">
        <v>413</v>
      </c>
      <c r="G12" s="324" t="s">
        <v>414</v>
      </c>
      <c r="J12" s="324" t="s">
        <v>409</v>
      </c>
      <c r="K12" s="324" t="s">
        <v>413</v>
      </c>
      <c r="N12" s="324" t="s">
        <v>418</v>
      </c>
      <c r="O12" s="324" t="s">
        <v>413</v>
      </c>
      <c r="R12" s="324" t="s">
        <v>413</v>
      </c>
      <c r="S12" s="324" t="s">
        <v>415</v>
      </c>
      <c r="V12" s="324" t="s">
        <v>428</v>
      </c>
      <c r="W12" s="324" t="s">
        <v>413</v>
      </c>
      <c r="Z12" s="324" t="s">
        <v>415</v>
      </c>
      <c r="AA12" s="324" t="s">
        <v>437</v>
      </c>
    </row>
    <row r="13" spans="2:27" s="324" customFormat="1" ht="12.75">
      <c r="B13" s="324" t="s">
        <v>414</v>
      </c>
      <c r="C13" s="324" t="s">
        <v>415</v>
      </c>
      <c r="F13" s="324" t="s">
        <v>415</v>
      </c>
      <c r="G13" s="324" t="s">
        <v>409</v>
      </c>
      <c r="J13" s="324" t="s">
        <v>415</v>
      </c>
      <c r="K13" s="324" t="s">
        <v>418</v>
      </c>
      <c r="N13" s="324" t="s">
        <v>415</v>
      </c>
      <c r="O13" s="324" t="s">
        <v>428</v>
      </c>
      <c r="R13" s="324" t="s">
        <v>409</v>
      </c>
      <c r="S13" s="324" t="s">
        <v>437</v>
      </c>
      <c r="V13" s="324" t="s">
        <v>437</v>
      </c>
      <c r="W13" s="324" t="s">
        <v>418</v>
      </c>
      <c r="Z13" s="324" t="s">
        <v>418</v>
      </c>
      <c r="AA13" s="324" t="s">
        <v>414</v>
      </c>
    </row>
    <row r="14" spans="2:27" s="324" customFormat="1" ht="12.75">
      <c r="B14" s="324" t="s">
        <v>409</v>
      </c>
      <c r="C14" s="324" t="s">
        <v>418</v>
      </c>
      <c r="F14" s="324" t="s">
        <v>418</v>
      </c>
      <c r="G14" s="324" t="s">
        <v>428</v>
      </c>
      <c r="J14" s="324" t="s">
        <v>437</v>
      </c>
      <c r="K14" s="324" t="s">
        <v>428</v>
      </c>
      <c r="N14" s="324" t="s">
        <v>414</v>
      </c>
      <c r="O14" s="324" t="s">
        <v>437</v>
      </c>
      <c r="R14" s="324" t="s">
        <v>428</v>
      </c>
      <c r="S14" s="324" t="s">
        <v>414</v>
      </c>
      <c r="V14" s="324" t="s">
        <v>414</v>
      </c>
      <c r="W14" s="324" t="s">
        <v>409</v>
      </c>
      <c r="Z14" s="324" t="s">
        <v>409</v>
      </c>
      <c r="AA14" s="324" t="s">
        <v>428</v>
      </c>
    </row>
    <row r="15" s="324" customFormat="1" ht="12.75"/>
    <row r="16" s="324" customFormat="1" ht="12.75"/>
    <row r="17" spans="1:27" s="324" customFormat="1" ht="12.75">
      <c r="A17" s="329">
        <v>8</v>
      </c>
      <c r="B17" s="324" t="s">
        <v>399</v>
      </c>
      <c r="C17" s="324" t="s">
        <v>428</v>
      </c>
      <c r="E17" s="329">
        <v>9</v>
      </c>
      <c r="F17" s="324" t="s">
        <v>437</v>
      </c>
      <c r="G17" s="324" t="s">
        <v>399</v>
      </c>
      <c r="I17" s="329">
        <v>10</v>
      </c>
      <c r="J17" s="324" t="s">
        <v>399</v>
      </c>
      <c r="K17" s="324" t="s">
        <v>414</v>
      </c>
      <c r="M17" s="329">
        <v>11</v>
      </c>
      <c r="N17" s="324" t="s">
        <v>409</v>
      </c>
      <c r="O17" s="324" t="s">
        <v>399</v>
      </c>
      <c r="Q17" s="329">
        <v>12</v>
      </c>
      <c r="R17" s="324" t="s">
        <v>399</v>
      </c>
      <c r="S17" s="324" t="s">
        <v>418</v>
      </c>
      <c r="U17" s="329">
        <v>13</v>
      </c>
      <c r="V17" s="324" t="s">
        <v>415</v>
      </c>
      <c r="W17" s="324" t="s">
        <v>399</v>
      </c>
      <c r="Y17" s="329">
        <v>14</v>
      </c>
      <c r="Z17" s="324" t="s">
        <v>399</v>
      </c>
      <c r="AA17" s="324" t="s">
        <v>413</v>
      </c>
    </row>
    <row r="18" spans="2:27" s="324" customFormat="1" ht="12.75">
      <c r="B18" s="324" t="s">
        <v>413</v>
      </c>
      <c r="C18" s="324" t="s">
        <v>437</v>
      </c>
      <c r="F18" s="324" t="s">
        <v>414</v>
      </c>
      <c r="G18" s="324" t="s">
        <v>413</v>
      </c>
      <c r="J18" s="324" t="s">
        <v>413</v>
      </c>
      <c r="K18" s="324" t="s">
        <v>409</v>
      </c>
      <c r="N18" s="324" t="s">
        <v>413</v>
      </c>
      <c r="O18" s="324" t="s">
        <v>418</v>
      </c>
      <c r="R18" s="324" t="s">
        <v>415</v>
      </c>
      <c r="S18" s="324" t="s">
        <v>413</v>
      </c>
      <c r="V18" s="324" t="s">
        <v>413</v>
      </c>
      <c r="W18" s="324" t="s">
        <v>428</v>
      </c>
      <c r="Z18" s="324" t="s">
        <v>437</v>
      </c>
      <c r="AA18" s="324" t="s">
        <v>415</v>
      </c>
    </row>
    <row r="19" spans="2:27" s="324" customFormat="1" ht="12.75">
      <c r="B19" s="324" t="s">
        <v>415</v>
      </c>
      <c r="C19" s="324" t="s">
        <v>414</v>
      </c>
      <c r="F19" s="324" t="s">
        <v>409</v>
      </c>
      <c r="G19" s="324" t="s">
        <v>415</v>
      </c>
      <c r="J19" s="324" t="s">
        <v>418</v>
      </c>
      <c r="K19" s="324" t="s">
        <v>415</v>
      </c>
      <c r="N19" s="324" t="s">
        <v>428</v>
      </c>
      <c r="O19" s="324" t="s">
        <v>415</v>
      </c>
      <c r="R19" s="324" t="s">
        <v>437</v>
      </c>
      <c r="S19" s="324" t="s">
        <v>409</v>
      </c>
      <c r="V19" s="324" t="s">
        <v>418</v>
      </c>
      <c r="W19" s="324" t="s">
        <v>437</v>
      </c>
      <c r="Z19" s="324" t="s">
        <v>414</v>
      </c>
      <c r="AA19" s="324" t="s">
        <v>418</v>
      </c>
    </row>
    <row r="20" spans="2:27" s="324" customFormat="1" ht="12.75">
      <c r="B20" s="324" t="s">
        <v>418</v>
      </c>
      <c r="C20" s="324" t="s">
        <v>409</v>
      </c>
      <c r="F20" s="324" t="s">
        <v>428</v>
      </c>
      <c r="G20" s="324" t="s">
        <v>418</v>
      </c>
      <c r="J20" s="324" t="s">
        <v>428</v>
      </c>
      <c r="K20" s="324" t="s">
        <v>437</v>
      </c>
      <c r="N20" s="324" t="s">
        <v>437</v>
      </c>
      <c r="O20" s="324" t="s">
        <v>414</v>
      </c>
      <c r="R20" s="324" t="s">
        <v>414</v>
      </c>
      <c r="S20" s="324" t="s">
        <v>428</v>
      </c>
      <c r="V20" s="324" t="s">
        <v>409</v>
      </c>
      <c r="W20" s="324" t="s">
        <v>414</v>
      </c>
      <c r="Z20" s="324" t="s">
        <v>428</v>
      </c>
      <c r="AA20" s="324" t="s">
        <v>409</v>
      </c>
    </row>
  </sheetData>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3"/>
  <sheetViews>
    <sheetView workbookViewId="0" topLeftCell="A1">
      <selection activeCell="D12" sqref="D12"/>
    </sheetView>
  </sheetViews>
  <sheetFormatPr defaultColWidth="5.00390625" defaultRowHeight="12.75"/>
  <cols>
    <col min="1" max="1" width="2.28125" style="325" bestFit="1" customWidth="1"/>
    <col min="2" max="2" width="17.421875" style="325" bestFit="1" customWidth="1"/>
    <col min="3" max="3" width="20.28125" style="325" bestFit="1" customWidth="1"/>
    <col min="4" max="4" width="5.7109375" style="325" bestFit="1" customWidth="1"/>
    <col min="5" max="5" width="2.140625" style="325" bestFit="1" customWidth="1"/>
    <col min="6" max="7" width="17.421875" style="325" bestFit="1" customWidth="1"/>
    <col min="8" max="8" width="1.7109375" style="325" customWidth="1"/>
    <col min="9" max="9" width="3.140625" style="325" bestFit="1" customWidth="1"/>
    <col min="10" max="11" width="17.421875" style="325" bestFit="1" customWidth="1"/>
    <col min="12" max="12" width="1.7109375" style="325" customWidth="1"/>
    <col min="13" max="13" width="3.140625" style="325" bestFit="1" customWidth="1"/>
    <col min="14" max="15" width="17.421875" style="325" bestFit="1" customWidth="1"/>
    <col min="16" max="16" width="1.7109375" style="325" customWidth="1"/>
    <col min="17" max="17" width="3.140625" style="325" bestFit="1" customWidth="1"/>
    <col min="18" max="19" width="17.421875" style="325" bestFit="1" customWidth="1"/>
    <col min="20" max="20" width="1.7109375" style="325" customWidth="1"/>
    <col min="21" max="21" width="3.140625" style="325" bestFit="1" customWidth="1"/>
    <col min="22" max="23" width="17.421875" style="325" bestFit="1" customWidth="1"/>
    <col min="24" max="24" width="1.7109375" style="325" customWidth="1"/>
    <col min="25" max="25" width="3.140625" style="325" bestFit="1" customWidth="1"/>
    <col min="26" max="27" width="17.421875" style="325" bestFit="1" customWidth="1"/>
    <col min="28" max="28" width="1.7109375" style="325" customWidth="1"/>
    <col min="29" max="29" width="3.28125" style="325" bestFit="1" customWidth="1"/>
    <col min="30" max="31" width="20.8515625" style="325" bestFit="1" customWidth="1"/>
    <col min="32" max="32" width="1.7109375" style="325" customWidth="1"/>
    <col min="33" max="33" width="3.28125" style="325" bestFit="1" customWidth="1"/>
    <col min="34" max="35" width="20.8515625" style="325" bestFit="1" customWidth="1"/>
    <col min="36" max="16384" width="5.00390625" style="325" customWidth="1"/>
  </cols>
  <sheetData>
    <row r="1" spans="1:7" ht="19">
      <c r="A1" s="495" t="s">
        <v>438</v>
      </c>
      <c r="B1" s="495"/>
      <c r="C1" s="335"/>
      <c r="D1" s="324"/>
      <c r="E1" s="324"/>
      <c r="G1" s="324"/>
    </row>
    <row r="2" spans="1:10" ht="12.75">
      <c r="A2" s="325" t="s">
        <v>398</v>
      </c>
      <c r="B2" s="324" t="s">
        <v>439</v>
      </c>
      <c r="C2" s="324"/>
      <c r="D2" s="324"/>
      <c r="E2" s="324"/>
      <c r="F2" s="324"/>
      <c r="G2" s="327"/>
      <c r="H2" s="324"/>
      <c r="I2" s="324"/>
      <c r="J2" s="324"/>
    </row>
    <row r="3" spans="1:10" ht="12.75">
      <c r="A3" s="325" t="s">
        <v>400</v>
      </c>
      <c r="B3" s="324" t="s">
        <v>416</v>
      </c>
      <c r="C3" s="324"/>
      <c r="D3" s="324"/>
      <c r="E3" s="324"/>
      <c r="F3" s="324"/>
      <c r="G3" s="324"/>
      <c r="H3" s="324"/>
      <c r="I3" s="324"/>
      <c r="J3" s="324"/>
    </row>
    <row r="4" spans="1:10" ht="12.75">
      <c r="A4" s="325" t="s">
        <v>402</v>
      </c>
      <c r="B4" s="324" t="s">
        <v>430</v>
      </c>
      <c r="C4" s="324"/>
      <c r="D4" s="324"/>
      <c r="E4" s="324"/>
      <c r="F4" s="324"/>
      <c r="G4" s="327"/>
      <c r="H4" s="324"/>
      <c r="I4" s="324"/>
      <c r="J4" s="324"/>
    </row>
    <row r="5" spans="1:10" ht="12.75">
      <c r="A5" s="325" t="s">
        <v>404</v>
      </c>
      <c r="B5" s="324" t="s">
        <v>440</v>
      </c>
      <c r="C5" s="324"/>
      <c r="D5" s="324"/>
      <c r="E5" s="324"/>
      <c r="F5" s="324"/>
      <c r="G5" s="324"/>
      <c r="H5" s="324"/>
      <c r="I5" s="324"/>
      <c r="J5" s="324"/>
    </row>
    <row r="6" spans="1:10" ht="12.75">
      <c r="A6" s="325" t="s">
        <v>406</v>
      </c>
      <c r="B6" s="324" t="s">
        <v>441</v>
      </c>
      <c r="C6" s="324"/>
      <c r="D6" s="324"/>
      <c r="E6" s="324"/>
      <c r="F6" s="324"/>
      <c r="G6" s="324"/>
      <c r="H6" s="324"/>
      <c r="I6" s="324"/>
      <c r="J6" s="324"/>
    </row>
    <row r="7" spans="1:10" ht="12.75">
      <c r="A7" s="325" t="s">
        <v>408</v>
      </c>
      <c r="B7" s="324" t="s">
        <v>442</v>
      </c>
      <c r="C7" s="324"/>
      <c r="D7" s="324"/>
      <c r="E7" s="324"/>
      <c r="F7" s="324"/>
      <c r="G7" s="324"/>
      <c r="H7" s="324"/>
      <c r="I7" s="324"/>
      <c r="J7" s="324"/>
    </row>
    <row r="8" spans="1:10" ht="12.75">
      <c r="A8" s="325" t="s">
        <v>410</v>
      </c>
      <c r="B8" s="324" t="s">
        <v>443</v>
      </c>
      <c r="C8" s="324"/>
      <c r="D8" s="324"/>
      <c r="E8" s="324"/>
      <c r="F8" s="324"/>
      <c r="G8" s="324"/>
      <c r="H8" s="324"/>
      <c r="I8" s="324"/>
      <c r="J8" s="324"/>
    </row>
    <row r="9" spans="1:10" ht="12.75">
      <c r="A9" s="325" t="s">
        <v>412</v>
      </c>
      <c r="B9" s="324" t="s">
        <v>444</v>
      </c>
      <c r="C9" s="324"/>
      <c r="D9" s="324"/>
      <c r="E9" s="324"/>
      <c r="F9" s="324"/>
      <c r="G9" s="327"/>
      <c r="H9" s="324"/>
      <c r="I9" s="324"/>
      <c r="J9" s="324"/>
    </row>
    <row r="11" spans="1:27" s="324" customFormat="1" ht="12.75">
      <c r="A11" s="329">
        <v>1</v>
      </c>
      <c r="B11" s="324" t="s">
        <v>444</v>
      </c>
      <c r="C11" s="324" t="s">
        <v>439</v>
      </c>
      <c r="E11" s="329">
        <v>2</v>
      </c>
      <c r="F11" s="324" t="s">
        <v>439</v>
      </c>
      <c r="G11" s="324" t="s">
        <v>443</v>
      </c>
      <c r="I11" s="329">
        <v>3</v>
      </c>
      <c r="J11" s="324" t="s">
        <v>442</v>
      </c>
      <c r="K11" s="324" t="s">
        <v>439</v>
      </c>
      <c r="M11" s="329">
        <v>4</v>
      </c>
      <c r="N11" s="324" t="s">
        <v>439</v>
      </c>
      <c r="O11" s="324" t="s">
        <v>441</v>
      </c>
      <c r="Q11" s="329">
        <v>5</v>
      </c>
      <c r="R11" s="324" t="s">
        <v>440</v>
      </c>
      <c r="S11" s="324" t="s">
        <v>439</v>
      </c>
      <c r="U11" s="329">
        <v>6</v>
      </c>
      <c r="V11" s="324" t="s">
        <v>439</v>
      </c>
      <c r="W11" s="324" t="s">
        <v>430</v>
      </c>
      <c r="Y11" s="329">
        <v>7</v>
      </c>
      <c r="Z11" s="324" t="s">
        <v>416</v>
      </c>
      <c r="AA11" s="324" t="s">
        <v>439</v>
      </c>
    </row>
    <row r="12" spans="2:27" s="324" customFormat="1" ht="12.75">
      <c r="B12" s="448" t="s">
        <v>416</v>
      </c>
      <c r="C12" s="448" t="s">
        <v>443</v>
      </c>
      <c r="D12" s="478">
        <v>0.5416666666666666</v>
      </c>
      <c r="F12" s="443" t="s">
        <v>442</v>
      </c>
      <c r="G12" s="443" t="s">
        <v>416</v>
      </c>
      <c r="J12" s="324" t="s">
        <v>441</v>
      </c>
      <c r="K12" s="324" t="s">
        <v>416</v>
      </c>
      <c r="N12" s="324" t="s">
        <v>440</v>
      </c>
      <c r="O12" s="324" t="s">
        <v>416</v>
      </c>
      <c r="R12" s="324" t="s">
        <v>416</v>
      </c>
      <c r="S12" s="324" t="s">
        <v>430</v>
      </c>
      <c r="V12" s="324" t="s">
        <v>444</v>
      </c>
      <c r="W12" s="324" t="s">
        <v>416</v>
      </c>
      <c r="Z12" s="324" t="s">
        <v>430</v>
      </c>
      <c r="AA12" s="324" t="s">
        <v>443</v>
      </c>
    </row>
    <row r="13" spans="2:27" s="324" customFormat="1" ht="12.75">
      <c r="B13" s="324" t="s">
        <v>442</v>
      </c>
      <c r="C13" s="324" t="s">
        <v>430</v>
      </c>
      <c r="F13" s="324" t="s">
        <v>430</v>
      </c>
      <c r="G13" s="324" t="s">
        <v>441</v>
      </c>
      <c r="J13" s="324" t="s">
        <v>430</v>
      </c>
      <c r="K13" s="324" t="s">
        <v>440</v>
      </c>
      <c r="N13" s="324" t="s">
        <v>430</v>
      </c>
      <c r="O13" s="324" t="s">
        <v>444</v>
      </c>
      <c r="R13" s="324" t="s">
        <v>441</v>
      </c>
      <c r="S13" s="324" t="s">
        <v>443</v>
      </c>
      <c r="V13" s="324" t="s">
        <v>443</v>
      </c>
      <c r="W13" s="324" t="s">
        <v>440</v>
      </c>
      <c r="Z13" s="324" t="s">
        <v>440</v>
      </c>
      <c r="AA13" s="324" t="s">
        <v>442</v>
      </c>
    </row>
    <row r="14" spans="2:27" s="324" customFormat="1" ht="12.75">
      <c r="B14" s="324" t="s">
        <v>441</v>
      </c>
      <c r="C14" s="324" t="s">
        <v>440</v>
      </c>
      <c r="F14" s="324" t="s">
        <v>440</v>
      </c>
      <c r="G14" s="324" t="s">
        <v>444</v>
      </c>
      <c r="J14" s="324" t="s">
        <v>443</v>
      </c>
      <c r="K14" s="324" t="s">
        <v>444</v>
      </c>
      <c r="N14" s="324" t="s">
        <v>442</v>
      </c>
      <c r="O14" s="324" t="s">
        <v>443</v>
      </c>
      <c r="R14" s="324" t="s">
        <v>444</v>
      </c>
      <c r="S14" s="324" t="s">
        <v>442</v>
      </c>
      <c r="V14" s="324" t="s">
        <v>442</v>
      </c>
      <c r="W14" s="324" t="s">
        <v>441</v>
      </c>
      <c r="Z14" s="324" t="s">
        <v>441</v>
      </c>
      <c r="AA14" s="324" t="s">
        <v>444</v>
      </c>
    </row>
    <row r="15" s="324" customFormat="1" ht="12.75"/>
    <row r="16" s="324" customFormat="1" ht="12.75"/>
    <row r="17" spans="1:27" s="324" customFormat="1" ht="12.75">
      <c r="A17" s="329">
        <v>8</v>
      </c>
      <c r="B17" s="324" t="s">
        <v>439</v>
      </c>
      <c r="C17" s="324" t="s">
        <v>444</v>
      </c>
      <c r="E17" s="329">
        <v>9</v>
      </c>
      <c r="F17" s="324" t="s">
        <v>443</v>
      </c>
      <c r="G17" s="324" t="s">
        <v>439</v>
      </c>
      <c r="I17" s="329">
        <v>10</v>
      </c>
      <c r="J17" s="324" t="s">
        <v>439</v>
      </c>
      <c r="K17" s="324" t="s">
        <v>442</v>
      </c>
      <c r="M17" s="329">
        <v>11</v>
      </c>
      <c r="N17" s="324" t="s">
        <v>441</v>
      </c>
      <c r="O17" s="324" t="s">
        <v>439</v>
      </c>
      <c r="Q17" s="329">
        <v>12</v>
      </c>
      <c r="R17" s="324" t="s">
        <v>439</v>
      </c>
      <c r="S17" s="324" t="s">
        <v>440</v>
      </c>
      <c r="U17" s="329">
        <v>13</v>
      </c>
      <c r="V17" s="324" t="s">
        <v>430</v>
      </c>
      <c r="W17" s="324" t="s">
        <v>439</v>
      </c>
      <c r="Y17" s="329">
        <v>14</v>
      </c>
      <c r="Z17" s="324" t="s">
        <v>439</v>
      </c>
      <c r="AA17" s="324" t="s">
        <v>416</v>
      </c>
    </row>
    <row r="18" spans="2:27" s="324" customFormat="1" ht="12.75">
      <c r="B18" s="448" t="s">
        <v>443</v>
      </c>
      <c r="C18" s="448" t="s">
        <v>416</v>
      </c>
      <c r="F18" s="443" t="s">
        <v>416</v>
      </c>
      <c r="G18" s="443" t="s">
        <v>442</v>
      </c>
      <c r="J18" s="324" t="s">
        <v>416</v>
      </c>
      <c r="K18" s="324" t="s">
        <v>441</v>
      </c>
      <c r="N18" s="324" t="s">
        <v>416</v>
      </c>
      <c r="O18" s="324" t="s">
        <v>440</v>
      </c>
      <c r="R18" s="324" t="s">
        <v>430</v>
      </c>
      <c r="S18" s="324" t="s">
        <v>416</v>
      </c>
      <c r="V18" s="324" t="s">
        <v>416</v>
      </c>
      <c r="W18" s="324" t="s">
        <v>444</v>
      </c>
      <c r="Z18" s="324" t="s">
        <v>443</v>
      </c>
      <c r="AA18" s="324" t="s">
        <v>430</v>
      </c>
    </row>
    <row r="19" spans="2:27" s="324" customFormat="1" ht="12.75">
      <c r="B19" s="324" t="s">
        <v>430</v>
      </c>
      <c r="C19" s="324" t="s">
        <v>442</v>
      </c>
      <c r="F19" s="324" t="s">
        <v>441</v>
      </c>
      <c r="G19" s="324" t="s">
        <v>430</v>
      </c>
      <c r="J19" s="324" t="s">
        <v>440</v>
      </c>
      <c r="K19" s="324" t="s">
        <v>430</v>
      </c>
      <c r="N19" s="324" t="s">
        <v>444</v>
      </c>
      <c r="O19" s="324" t="s">
        <v>430</v>
      </c>
      <c r="R19" s="324" t="s">
        <v>443</v>
      </c>
      <c r="S19" s="324" t="s">
        <v>441</v>
      </c>
      <c r="V19" s="324" t="s">
        <v>440</v>
      </c>
      <c r="W19" s="324" t="s">
        <v>443</v>
      </c>
      <c r="Z19" s="324" t="s">
        <v>442</v>
      </c>
      <c r="AA19" s="324" t="s">
        <v>440</v>
      </c>
    </row>
    <row r="20" spans="2:27" s="324" customFormat="1" ht="12.75">
      <c r="B20" s="324" t="s">
        <v>440</v>
      </c>
      <c r="C20" s="324" t="s">
        <v>441</v>
      </c>
      <c r="F20" s="324" t="s">
        <v>444</v>
      </c>
      <c r="G20" s="324" t="s">
        <v>440</v>
      </c>
      <c r="J20" s="324" t="s">
        <v>444</v>
      </c>
      <c r="K20" s="324" t="s">
        <v>443</v>
      </c>
      <c r="N20" s="324" t="s">
        <v>443</v>
      </c>
      <c r="O20" s="324" t="s">
        <v>442</v>
      </c>
      <c r="R20" s="324" t="s">
        <v>442</v>
      </c>
      <c r="S20" s="324" t="s">
        <v>444</v>
      </c>
      <c r="V20" s="324" t="s">
        <v>441</v>
      </c>
      <c r="W20" s="324" t="s">
        <v>442</v>
      </c>
      <c r="Z20" s="324" t="s">
        <v>444</v>
      </c>
      <c r="AA20" s="324" t="s">
        <v>441</v>
      </c>
    </row>
    <row r="22" spans="2:3" ht="12.75">
      <c r="B22" s="324" t="s">
        <v>443</v>
      </c>
      <c r="C22" s="324" t="s">
        <v>416</v>
      </c>
    </row>
    <row r="23" spans="6:7" ht="12.75">
      <c r="F23" s="324" t="s">
        <v>416</v>
      </c>
      <c r="G23" s="324" t="s">
        <v>442</v>
      </c>
    </row>
  </sheetData>
  <mergeCells count="1">
    <mergeCell ref="A1:B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1"/>
  <sheetViews>
    <sheetView workbookViewId="0" topLeftCell="A1">
      <selection activeCell="B10" sqref="B10:C10"/>
    </sheetView>
  </sheetViews>
  <sheetFormatPr defaultColWidth="11.421875" defaultRowHeight="12.75"/>
  <cols>
    <col min="1" max="1" width="2.28125" style="325" bestFit="1" customWidth="1"/>
    <col min="2" max="2" width="14.8515625" style="325" bestFit="1" customWidth="1"/>
    <col min="3" max="3" width="23.140625" style="325" bestFit="1" customWidth="1"/>
    <col min="4" max="4" width="1.421875" style="325" customWidth="1"/>
    <col min="5" max="5" width="2.8515625" style="325" bestFit="1" customWidth="1"/>
    <col min="6" max="6" width="23.00390625" style="325" customWidth="1"/>
    <col min="7" max="7" width="14.28125" style="325" bestFit="1" customWidth="1"/>
    <col min="8" max="8" width="1.421875" style="325" customWidth="1"/>
    <col min="9" max="9" width="2.421875" style="325" bestFit="1" customWidth="1"/>
    <col min="10" max="10" width="23.140625" style="325" bestFit="1" customWidth="1"/>
    <col min="11" max="11" width="10.7109375" style="325" bestFit="1" customWidth="1"/>
    <col min="12" max="12" width="1.421875" style="325" customWidth="1"/>
    <col min="13" max="13" width="2.140625" style="325" bestFit="1" customWidth="1"/>
    <col min="14" max="14" width="23.140625" style="325" bestFit="1" customWidth="1"/>
    <col min="15" max="15" width="14.8515625" style="325" bestFit="1" customWidth="1"/>
    <col min="16" max="16" width="2.140625" style="325" customWidth="1"/>
    <col min="17" max="17" width="2.140625" style="325" bestFit="1" customWidth="1"/>
    <col min="18" max="18" width="14.8515625" style="325" bestFit="1" customWidth="1"/>
    <col min="19" max="19" width="14.28125" style="325" bestFit="1" customWidth="1"/>
    <col min="20" max="20" width="3.7109375" style="325" customWidth="1"/>
    <col min="21" max="21" width="3.140625" style="324" bestFit="1" customWidth="1"/>
    <col min="22" max="23" width="13.8515625" style="324" bestFit="1" customWidth="1"/>
    <col min="24" max="24" width="3.7109375" style="324" customWidth="1"/>
    <col min="25" max="25" width="3.140625" style="324" bestFit="1" customWidth="1"/>
    <col min="26" max="27" width="13.8515625" style="325" bestFit="1" customWidth="1"/>
    <col min="28" max="31" width="3.7109375" style="325" customWidth="1"/>
    <col min="32" max="16384" width="10.8515625" style="325" customWidth="1"/>
  </cols>
  <sheetData>
    <row r="1" spans="1:25" ht="19">
      <c r="A1" s="495" t="s">
        <v>764</v>
      </c>
      <c r="B1" s="495"/>
      <c r="C1" s="335"/>
      <c r="D1" s="324"/>
      <c r="E1" s="324"/>
      <c r="U1" s="325"/>
      <c r="V1" s="325"/>
      <c r="W1" s="325"/>
      <c r="X1" s="325"/>
      <c r="Y1" s="325"/>
    </row>
    <row r="2" spans="1:11" ht="12.75">
      <c r="A2" s="325" t="s">
        <v>398</v>
      </c>
      <c r="B2" s="324" t="s">
        <v>510</v>
      </c>
      <c r="C2" s="324"/>
      <c r="D2" s="324"/>
      <c r="E2" s="324" t="s">
        <v>422</v>
      </c>
      <c r="F2" s="324" t="s">
        <v>511</v>
      </c>
      <c r="G2" s="327"/>
      <c r="H2" s="324"/>
      <c r="I2" s="324" t="s">
        <v>512</v>
      </c>
      <c r="J2" s="324" t="s">
        <v>446</v>
      </c>
      <c r="K2" s="333"/>
    </row>
    <row r="3" spans="1:11" ht="12.75">
      <c r="A3" s="325" t="s">
        <v>400</v>
      </c>
      <c r="B3" s="324" t="s">
        <v>513</v>
      </c>
      <c r="C3" s="324"/>
      <c r="D3" s="324"/>
      <c r="E3" s="324" t="s">
        <v>424</v>
      </c>
      <c r="F3" s="324" t="s">
        <v>514</v>
      </c>
      <c r="G3" s="324"/>
      <c r="H3" s="324"/>
      <c r="I3" s="324" t="s">
        <v>515</v>
      </c>
      <c r="J3" s="324" t="s">
        <v>516</v>
      </c>
      <c r="K3" s="333"/>
    </row>
    <row r="4" spans="1:11" ht="12.75">
      <c r="A4" s="325" t="s">
        <v>402</v>
      </c>
      <c r="B4" s="324" t="s">
        <v>447</v>
      </c>
      <c r="C4" s="324"/>
      <c r="D4" s="324"/>
      <c r="E4" s="324" t="s">
        <v>448</v>
      </c>
      <c r="F4" s="324" t="s">
        <v>517</v>
      </c>
      <c r="G4" s="327"/>
      <c r="H4" s="324"/>
      <c r="I4" s="324" t="s">
        <v>518</v>
      </c>
      <c r="J4" s="324" t="s">
        <v>519</v>
      </c>
      <c r="K4" s="333"/>
    </row>
    <row r="5" spans="1:11" ht="12.75">
      <c r="A5" s="325" t="s">
        <v>404</v>
      </c>
      <c r="B5" s="324" t="s">
        <v>520</v>
      </c>
      <c r="C5" s="324"/>
      <c r="D5" s="324"/>
      <c r="E5" s="324" t="s">
        <v>449</v>
      </c>
      <c r="F5" s="324" t="s">
        <v>427</v>
      </c>
      <c r="G5" s="324"/>
      <c r="H5" s="324"/>
      <c r="I5" s="324" t="s">
        <v>521</v>
      </c>
      <c r="J5" s="324" t="s">
        <v>522</v>
      </c>
      <c r="K5" s="333"/>
    </row>
    <row r="6" spans="1:11" ht="12.75">
      <c r="A6" s="325" t="s">
        <v>406</v>
      </c>
      <c r="B6" s="333" t="s">
        <v>243</v>
      </c>
      <c r="C6" s="324"/>
      <c r="D6" s="324"/>
      <c r="E6" s="324" t="s">
        <v>450</v>
      </c>
      <c r="F6" s="324" t="s">
        <v>523</v>
      </c>
      <c r="G6" s="324"/>
      <c r="H6" s="324"/>
      <c r="I6" s="324" t="s">
        <v>524</v>
      </c>
      <c r="J6" s="333"/>
      <c r="K6" s="333"/>
    </row>
    <row r="7" spans="1:11" ht="12.75">
      <c r="A7" s="325" t="s">
        <v>408</v>
      </c>
      <c r="B7" s="324" t="s">
        <v>451</v>
      </c>
      <c r="C7" s="324"/>
      <c r="D7" s="324"/>
      <c r="E7" s="324" t="s">
        <v>452</v>
      </c>
      <c r="F7" s="324" t="s">
        <v>451</v>
      </c>
      <c r="G7" s="324"/>
      <c r="H7" s="324"/>
      <c r="I7" s="324" t="s">
        <v>525</v>
      </c>
      <c r="J7" s="333"/>
      <c r="K7" s="333"/>
    </row>
    <row r="8" s="324" customFormat="1" ht="12.75">
      <c r="G8" s="327"/>
    </row>
    <row r="9" spans="1:25" s="324" customFormat="1" ht="12.75">
      <c r="A9" s="329">
        <v>1</v>
      </c>
      <c r="B9" s="324" t="s">
        <v>510</v>
      </c>
      <c r="C9" s="324" t="s">
        <v>513</v>
      </c>
      <c r="E9" s="329">
        <v>2</v>
      </c>
      <c r="F9" s="324" t="s">
        <v>520</v>
      </c>
      <c r="G9" s="324" t="s">
        <v>510</v>
      </c>
      <c r="I9" s="329">
        <v>3</v>
      </c>
      <c r="J9" s="324" t="s">
        <v>510</v>
      </c>
      <c r="K9" s="324" t="s">
        <v>447</v>
      </c>
      <c r="M9" s="329">
        <v>4</v>
      </c>
      <c r="N9" s="324" t="s">
        <v>451</v>
      </c>
      <c r="O9" s="324" t="s">
        <v>510</v>
      </c>
      <c r="Q9" s="329">
        <v>5</v>
      </c>
      <c r="R9" s="324" t="s">
        <v>243</v>
      </c>
      <c r="S9" s="324" t="s">
        <v>510</v>
      </c>
      <c r="U9" s="334"/>
      <c r="Y9" s="334"/>
    </row>
    <row r="10" spans="2:19" s="324" customFormat="1" ht="12.75">
      <c r="B10" s="324" t="s">
        <v>447</v>
      </c>
      <c r="C10" s="324" t="s">
        <v>520</v>
      </c>
      <c r="F10" s="324" t="s">
        <v>451</v>
      </c>
      <c r="G10" s="324" t="s">
        <v>447</v>
      </c>
      <c r="J10" s="324" t="s">
        <v>513</v>
      </c>
      <c r="K10" s="324" t="s">
        <v>451</v>
      </c>
      <c r="N10" s="324" t="s">
        <v>520</v>
      </c>
      <c r="O10" s="324" t="s">
        <v>513</v>
      </c>
      <c r="R10" s="324" t="s">
        <v>513</v>
      </c>
      <c r="S10" s="324" t="s">
        <v>447</v>
      </c>
    </row>
    <row r="11" spans="2:19" s="324" customFormat="1" ht="12.75">
      <c r="B11" s="324" t="s">
        <v>243</v>
      </c>
      <c r="C11" s="324" t="s">
        <v>451</v>
      </c>
      <c r="F11" s="324" t="s">
        <v>513</v>
      </c>
      <c r="G11" s="324" t="s">
        <v>243</v>
      </c>
      <c r="J11" s="324" t="s">
        <v>243</v>
      </c>
      <c r="K11" s="324" t="s">
        <v>520</v>
      </c>
      <c r="N11" s="324" t="s">
        <v>447</v>
      </c>
      <c r="O11" s="324" t="s">
        <v>243</v>
      </c>
      <c r="R11" s="324" t="s">
        <v>451</v>
      </c>
      <c r="S11" s="324" t="s">
        <v>520</v>
      </c>
    </row>
  </sheetData>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tesa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goffins</dc:creator>
  <cp:keywords/>
  <dc:description/>
  <cp:lastModifiedBy>Microsoft Office-gebruiker</cp:lastModifiedBy>
  <cp:lastPrinted>2017-09-12T08:59:09Z</cp:lastPrinted>
  <dcterms:created xsi:type="dcterms:W3CDTF">2013-02-25T12:40:09Z</dcterms:created>
  <dcterms:modified xsi:type="dcterms:W3CDTF">2017-09-12T13:05:21Z</dcterms:modified>
  <cp:category/>
  <cp:version/>
  <cp:contentType/>
  <cp:contentStatus/>
</cp:coreProperties>
</file>